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4B1BBC6A-B463-426B-A43F-53A097D0DCBB}" xr6:coauthVersionLast="47" xr6:coauthVersionMax="47" xr10:uidLastSave="{00000000-0000-0000-0000-000000000000}"/>
  <bookViews>
    <workbookView xWindow="-120" yWindow="-120" windowWidth="20730" windowHeight="11160" activeTab="3" xr2:uid="{00000000-000D-0000-FFFF-FFFF00000000}"/>
  </bookViews>
  <sheets>
    <sheet name="Final Ranking" sheetId="1" r:id="rId1"/>
    <sheet name="Criterion 1" sheetId="6" r:id="rId2"/>
    <sheet name="Criterion 2" sheetId="7" r:id="rId3"/>
    <sheet name="Criterion 3" sheetId="8" r:id="rId4"/>
    <sheet name="Criterion 4" sheetId="9" r:id="rId5"/>
  </sheets>
  <definedNames>
    <definedName name="_xlnm._FilterDatabase" localSheetId="0" hidden="1">'Final Ranking'!$B$2:$O$22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6" l="1"/>
  <c r="L21" i="1" l="1"/>
  <c r="N21" i="1" s="1"/>
  <c r="I21" i="1"/>
  <c r="K21" i="1" s="1"/>
  <c r="F21" i="1"/>
  <c r="H21" i="1" s="1"/>
  <c r="C21" i="1"/>
  <c r="E21" i="1" s="1"/>
  <c r="O21" i="1" l="1"/>
  <c r="O215" i="6"/>
  <c r="O214" i="6"/>
  <c r="O213" i="6"/>
  <c r="O212" i="6"/>
  <c r="O211" i="6"/>
  <c r="O210" i="6"/>
  <c r="O209" i="6"/>
  <c r="O208" i="6"/>
  <c r="O207" i="6"/>
  <c r="O206" i="6"/>
  <c r="O205" i="6"/>
  <c r="O204" i="6"/>
  <c r="O203" i="6"/>
  <c r="O202" i="6"/>
  <c r="O201" i="6"/>
  <c r="O90" i="6" l="1"/>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57" i="6" l="1"/>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0" i="6" l="1"/>
  <c r="O19" i="6"/>
  <c r="O18" i="6"/>
  <c r="O17" i="6"/>
  <c r="O16" i="6"/>
  <c r="O15" i="6"/>
  <c r="O14" i="6"/>
  <c r="O13" i="6"/>
  <c r="O12" i="6"/>
  <c r="O11" i="6"/>
  <c r="O10" i="6"/>
  <c r="O9" i="6"/>
  <c r="O8" i="6"/>
  <c r="O7" i="6"/>
  <c r="O6" i="6"/>
  <c r="O221" i="6" l="1"/>
  <c r="O220" i="6"/>
  <c r="O219" i="6"/>
  <c r="O108" i="6" l="1"/>
  <c r="O107" i="6"/>
  <c r="O106" i="6"/>
  <c r="O105" i="6"/>
  <c r="O104" i="6"/>
  <c r="O103" i="6"/>
  <c r="O102" i="6"/>
  <c r="O101" i="6"/>
  <c r="O100" i="6"/>
  <c r="O99" i="6"/>
  <c r="O98" i="6"/>
  <c r="O97" i="6"/>
  <c r="O96" i="6"/>
  <c r="O95" i="6"/>
  <c r="O109" i="6"/>
  <c r="O94" i="6"/>
  <c r="O146" i="6" l="1"/>
  <c r="O145" i="6"/>
  <c r="O144" i="6"/>
  <c r="O143" i="6"/>
  <c r="O142" i="6"/>
  <c r="O141" i="6"/>
  <c r="O140" i="6"/>
  <c r="O139" i="6"/>
  <c r="O138" i="6"/>
  <c r="O137" i="6"/>
  <c r="O136" i="6"/>
  <c r="O135" i="6"/>
  <c r="O134" i="6"/>
  <c r="O133" i="6"/>
  <c r="O132" i="6"/>
  <c r="O131" i="6"/>
  <c r="O130" i="6"/>
  <c r="O129" i="6"/>
  <c r="O128" i="6"/>
  <c r="O127" i="6"/>
  <c r="O126" i="6"/>
  <c r="O125" i="6"/>
  <c r="O124" i="6"/>
  <c r="O123" i="6"/>
  <c r="O122" i="6"/>
  <c r="L19" i="1" l="1"/>
  <c r="N19" i="1" s="1"/>
  <c r="I19" i="1"/>
  <c r="K19" i="1" s="1"/>
  <c r="F19" i="1"/>
  <c r="H19" i="1" s="1"/>
  <c r="C19" i="1"/>
  <c r="E19" i="1" s="1"/>
  <c r="O19" i="1" l="1"/>
  <c r="O118" i="6"/>
  <c r="O117" i="6"/>
  <c r="O116" i="6"/>
  <c r="O115" i="6"/>
  <c r="O114" i="6"/>
  <c r="O113" i="6"/>
  <c r="O197" i="6" l="1"/>
  <c r="O196" i="6"/>
  <c r="O178" i="6"/>
  <c r="O179" i="6"/>
  <c r="O195" i="6"/>
  <c r="O194" i="6"/>
  <c r="O193" i="6"/>
  <c r="O192" i="6"/>
  <c r="O191" i="6"/>
  <c r="O190" i="6"/>
  <c r="O189" i="6"/>
  <c r="O188" i="6"/>
  <c r="O187" i="6"/>
  <c r="O186" i="6"/>
  <c r="O185" i="6"/>
  <c r="O184" i="6"/>
  <c r="O183" i="6"/>
  <c r="O182" i="6"/>
  <c r="O181" i="6"/>
  <c r="O180" i="6"/>
  <c r="O177" i="6"/>
  <c r="O176" i="6"/>
  <c r="O164" i="6" l="1"/>
  <c r="O163" i="6"/>
  <c r="O162" i="6"/>
  <c r="O161" i="6"/>
  <c r="O160" i="6"/>
  <c r="O159" i="6"/>
  <c r="O158" i="6"/>
  <c r="O157" i="6"/>
  <c r="O156" i="6"/>
  <c r="O155" i="6"/>
  <c r="O154" i="6"/>
  <c r="O153" i="6"/>
  <c r="O152" i="6"/>
  <c r="O151" i="6"/>
  <c r="O150" i="6"/>
  <c r="O172" i="6" l="1"/>
  <c r="O171" i="6"/>
  <c r="O170" i="6"/>
  <c r="O169" i="6"/>
  <c r="O168" i="6"/>
  <c r="L12" i="1" l="1"/>
  <c r="L15" i="1"/>
  <c r="L17" i="1"/>
  <c r="L18" i="1"/>
  <c r="L22" i="1"/>
  <c r="L20" i="1"/>
  <c r="L16" i="1"/>
  <c r="L9" i="1"/>
  <c r="L8" i="1"/>
  <c r="L13" i="1"/>
  <c r="L11" i="1"/>
  <c r="L10" i="1"/>
  <c r="L14" i="1"/>
  <c r="I12" i="1"/>
  <c r="I15" i="1"/>
  <c r="I17" i="1"/>
  <c r="I8" i="1"/>
  <c r="I18" i="1"/>
  <c r="I22" i="1"/>
  <c r="I20" i="1"/>
  <c r="I16" i="1"/>
  <c r="I9" i="1"/>
  <c r="I13" i="1"/>
  <c r="I11" i="1"/>
  <c r="I10" i="1"/>
  <c r="I14" i="1"/>
  <c r="F12" i="1"/>
  <c r="H12" i="1" s="1"/>
  <c r="F15" i="1"/>
  <c r="F17" i="1"/>
  <c r="F8" i="1"/>
  <c r="F18" i="1"/>
  <c r="F22" i="1"/>
  <c r="F20" i="1"/>
  <c r="F16" i="1"/>
  <c r="F9" i="1"/>
  <c r="F13" i="1"/>
  <c r="F11" i="1"/>
  <c r="F10" i="1"/>
  <c r="F14" i="1"/>
  <c r="C12" i="1"/>
  <c r="C15" i="1"/>
  <c r="C17" i="1"/>
  <c r="C18" i="1"/>
  <c r="C22" i="1"/>
  <c r="C20" i="1"/>
  <c r="C16" i="1"/>
  <c r="C9" i="1"/>
  <c r="C8" i="1"/>
  <c r="C13" i="1"/>
  <c r="C11" i="1"/>
  <c r="C10" i="1"/>
  <c r="E10" i="1" s="1"/>
  <c r="C14" i="1"/>
  <c r="H16" i="1" l="1"/>
  <c r="H17" i="1" l="1"/>
  <c r="K17" i="1"/>
  <c r="N16" i="1"/>
  <c r="N10" i="1"/>
  <c r="N9" i="1"/>
  <c r="N22" i="1"/>
  <c r="N20" i="1"/>
  <c r="N18" i="1"/>
  <c r="N15" i="1"/>
  <c r="N13" i="1"/>
  <c r="N11" i="1"/>
  <c r="N8" i="1"/>
  <c r="N14" i="1"/>
  <c r="N12" i="1"/>
  <c r="N17" i="1"/>
  <c r="K16" i="1" l="1"/>
  <c r="H9" i="1" l="1"/>
  <c r="H13" i="1" l="1"/>
  <c r="K9" i="1" l="1"/>
  <c r="K13" i="1" l="1"/>
  <c r="K22" i="1" l="1"/>
  <c r="K8" i="1" l="1"/>
  <c r="H22" i="1"/>
  <c r="H8" i="1"/>
  <c r="H15" i="1" l="1"/>
  <c r="K12" i="1"/>
  <c r="H18" i="1" l="1"/>
  <c r="H20" i="1"/>
  <c r="K20" i="1"/>
  <c r="K18" i="1"/>
  <c r="K15" i="1"/>
  <c r="H14" i="1"/>
  <c r="H10" i="1" l="1"/>
  <c r="H11" i="1"/>
  <c r="K14" i="1"/>
  <c r="K10" i="1" l="1"/>
  <c r="K11" i="1"/>
  <c r="E11" i="1"/>
  <c r="E14" i="1"/>
  <c r="O14" i="1" s="1"/>
  <c r="E13" i="1"/>
  <c r="O13" i="1" s="1"/>
  <c r="E16" i="1"/>
  <c r="O16" i="1" s="1"/>
  <c r="E9" i="1"/>
  <c r="O9" i="1" s="1"/>
  <c r="O11" i="1" l="1"/>
  <c r="O10" i="1"/>
  <c r="E8" i="1"/>
  <c r="O8" i="1" s="1"/>
  <c r="E22" i="1"/>
  <c r="O22" i="1" s="1"/>
  <c r="E12" i="1" l="1"/>
  <c r="O12" i="1" s="1"/>
  <c r="E17" i="1" l="1"/>
  <c r="O17" i="1" s="1"/>
  <c r="E15" i="1" l="1"/>
  <c r="O15" i="1" s="1"/>
  <c r="E20" i="1" l="1"/>
  <c r="O20" i="1" s="1"/>
  <c r="E18" i="1"/>
  <c r="O18" i="1" s="1"/>
  <c r="O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Author</author>
  </authors>
  <commentList>
    <comment ref="F3" authorId="0" shapeId="0" xr:uid="{00000000-0006-0000-0100-000001000000}">
      <text>
        <r>
          <rPr>
            <b/>
            <sz val="9"/>
            <color indexed="81"/>
            <rFont val="Tahoma"/>
            <family val="2"/>
          </rPr>
          <t>HP:</t>
        </r>
        <r>
          <rPr>
            <sz val="9"/>
            <color indexed="81"/>
            <rFont val="Tahoma"/>
            <family val="2"/>
          </rPr>
          <t xml:space="preserve">
Measure should be specific and narrow enough to be clearly diostinct from an outcome or objective type of statement.</t>
        </r>
      </text>
    </comment>
    <comment ref="G3" authorId="0" shapeId="0" xr:uid="{00000000-0006-0000-0100-000002000000}">
      <text>
        <r>
          <rPr>
            <b/>
            <sz val="9"/>
            <color indexed="81"/>
            <rFont val="Tahoma"/>
            <family val="2"/>
          </rPr>
          <t>HP:</t>
        </r>
        <r>
          <rPr>
            <sz val="9"/>
            <color indexed="81"/>
            <rFont val="Tahoma"/>
            <family val="2"/>
          </rPr>
          <t xml:space="preserve">
Measure should be clearly quantifiable and measurable.</t>
        </r>
      </text>
    </comment>
    <comment ref="H3" authorId="0" shapeId="0" xr:uid="{00000000-0006-0000-0100-000003000000}">
      <text>
        <r>
          <rPr>
            <b/>
            <sz val="9"/>
            <color indexed="81"/>
            <rFont val="Tahoma"/>
            <family val="2"/>
          </rPr>
          <t>HP:</t>
        </r>
        <r>
          <rPr>
            <sz val="9"/>
            <color indexed="81"/>
            <rFont val="Tahoma"/>
            <family val="2"/>
          </rPr>
          <t xml:space="preserve">
Measure should not be regular and repetitive ministerial work. Instead to should represent relevant EU reform.</t>
        </r>
      </text>
    </comment>
    <comment ref="I3" authorId="0" shapeId="0" xr:uid="{00000000-0006-0000-0100-000004000000}">
      <text>
        <r>
          <rPr>
            <b/>
            <sz val="9"/>
            <color indexed="81"/>
            <rFont val="Tahoma"/>
            <family val="2"/>
          </rPr>
          <t>HP:</t>
        </r>
        <r>
          <rPr>
            <sz val="9"/>
            <color indexed="81"/>
            <rFont val="Tahoma"/>
            <family val="2"/>
          </rPr>
          <t xml:space="preserve">
Measures that require significant financial and administrative resources are per definition more relevant to the EU integration process.</t>
        </r>
      </text>
    </comment>
    <comment ref="J3" authorId="0" shapeId="0" xr:uid="{00000000-0006-0000-0100-000005000000}">
      <text>
        <r>
          <rPr>
            <b/>
            <sz val="9"/>
            <color indexed="81"/>
            <rFont val="Tahoma"/>
            <family val="2"/>
          </rPr>
          <t>HP:</t>
        </r>
        <r>
          <rPr>
            <sz val="9"/>
            <color indexed="81"/>
            <rFont val="Tahoma"/>
            <family val="2"/>
          </rPr>
          <t xml:space="preserve">
Measures that require multi-institutional involement and coordination are per definition more complex to implement.</t>
        </r>
      </text>
    </comment>
    <comment ref="K3" authorId="0" shapeId="0" xr:uid="{00000000-0006-0000-0100-000006000000}">
      <text>
        <r>
          <rPr>
            <b/>
            <sz val="9"/>
            <color indexed="81"/>
            <rFont val="Tahoma"/>
            <family val="2"/>
          </rPr>
          <t>HP:</t>
        </r>
        <r>
          <rPr>
            <sz val="9"/>
            <color indexed="81"/>
            <rFont val="Tahoma"/>
            <family val="2"/>
          </rPr>
          <t xml:space="preserve">
Measures that require involvement and approval by higher authorities such as government or assembly are in their nature more complex reforms.</t>
        </r>
      </text>
    </comment>
    <comment ref="L3" authorId="0" shapeId="0" xr:uid="{00000000-0006-0000-0100-000007000000}">
      <text>
        <r>
          <rPr>
            <b/>
            <sz val="9"/>
            <color indexed="81"/>
            <rFont val="Tahoma"/>
            <family val="2"/>
          </rPr>
          <t>HP:</t>
        </r>
        <r>
          <rPr>
            <sz val="9"/>
            <color indexed="81"/>
            <rFont val="Tahoma"/>
            <family val="2"/>
          </rPr>
          <t xml:space="preserve">
Measures that fall under SAA Article 74 or ERA priorities are by definition key priorities of the EU integration process.</t>
        </r>
      </text>
    </comment>
    <comment ref="M3" authorId="1" shapeId="0" xr:uid="{00000000-0006-0000-0100-000008000000}">
      <text>
        <r>
          <rPr>
            <b/>
            <sz val="9"/>
            <color indexed="81"/>
            <rFont val="Tahoma"/>
            <family val="2"/>
          </rPr>
          <t>Author:</t>
        </r>
        <r>
          <rPr>
            <sz val="9"/>
            <color indexed="81"/>
            <rFont val="Tahoma"/>
            <family val="2"/>
          </rPr>
          <t xml:space="preserve">
Measures that aim to transpose EU acquis into national legislation are by definition more complex undertakings.</t>
        </r>
      </text>
    </comment>
    <comment ref="N3" authorId="0" shapeId="0" xr:uid="{00000000-0006-0000-0100-000009000000}">
      <text>
        <r>
          <rPr>
            <b/>
            <sz val="9"/>
            <color indexed="81"/>
            <rFont val="Tahoma"/>
            <family val="2"/>
          </rPr>
          <t>HP:</t>
        </r>
        <r>
          <rPr>
            <sz val="9"/>
            <color indexed="81"/>
            <rFont val="Tahoma"/>
            <family val="2"/>
          </rPr>
          <t xml:space="preserve">
Some measures are politicaly sensitive and by their very nature represent important pillars of Kosovo EU integration process. </t>
        </r>
      </text>
    </comment>
  </commentList>
</comments>
</file>

<file path=xl/sharedStrings.xml><?xml version="1.0" encoding="utf-8"?>
<sst xmlns="http://schemas.openxmlformats.org/spreadsheetml/2006/main" count="1402" uniqueCount="536">
  <si>
    <t>Priority</t>
  </si>
  <si>
    <t>Institution</t>
  </si>
  <si>
    <t>ZKM</t>
  </si>
  <si>
    <t>MFPT</t>
  </si>
  <si>
    <t>MD</t>
  </si>
  <si>
    <t>MPB</t>
  </si>
  <si>
    <t>UA për plotësim-ndryshimin e UA për Standardet dhe Procedurat e Verifikimit të Standardeve të Profesionit, i miratuar</t>
  </si>
  <si>
    <t>MASHTI</t>
  </si>
  <si>
    <t>MSH</t>
  </si>
  <si>
    <t>Mbrojtja efektive e pronësisë intelektuale</t>
  </si>
  <si>
    <t>Së paku një (1) Shoqatë për Menaxhim Kolektiv në fushën e letërsisë, e licencuar</t>
  </si>
  <si>
    <t>Përmirësimi i zbatimit të të drejtave dhe lirive themelore</t>
  </si>
  <si>
    <t>MKRS</t>
  </si>
  <si>
    <t>MAPL</t>
  </si>
  <si>
    <t>K14: Politikat e Transportit</t>
  </si>
  <si>
    <t>UA për kontrollimin e rregullsisë teknike të automjeteve në rrugë, i miratuar</t>
  </si>
  <si>
    <t>Koncept dokumenti për hekurudha, i miratuar</t>
  </si>
  <si>
    <t>Koncept dokumenti për transportin e mallrave të rrezikshme, i miratuar</t>
  </si>
  <si>
    <t>K27: Mjedisi</t>
  </si>
  <si>
    <t>MMPHI</t>
  </si>
  <si>
    <t>Plani i veprimit për siguri rrugore miratuar në tetor 2020 është përfshirë në programin nacional për siguri rrugore dhe planin e veprimit 2023-2030.</t>
  </si>
  <si>
    <t>Ështe formuar Grupi ndërministror për hartimin e  projekt marrëveshjes I cili ka harmonizuar draftin  final  dhe  pritet të nënshkruhet ne Q1 të vitit të ardhshem.</t>
  </si>
  <si>
    <t>Pritet të miratohet ne Q4 2023</t>
  </si>
  <si>
    <t>Konceptdokumenti është hartuar dhe gjendet  në diskutim  publik me  palet e  interesit, sipas  përfundimit të  procesit te konsultimeve do te procedohet per  miratim ne Qeveri.</t>
  </si>
  <si>
    <t xml:space="preserve">Ekipi punues ka vazhduar punën në identifikimin e akseve rrugore me rrezikshmëri të lartë dhe poashtu ka vazhduar puna në përmirësimin e cilësisë së rrjetit rrugor.
Ne rruget nacionale dhe rajonale jane vendosur pahite elastike dhe sinjalizimi vertikal dhe horizontal
</t>
  </si>
  <si>
    <t>Këto direktiva janë përfshirë në koncept dokumentin për hekurudhat dhe pas miratimit të tij nga Qeveria do të transpozohen në projektligjin për plotësimin dhe ndryshimin e ligjit për hekurudhat gjatë vitit 2024.</t>
  </si>
  <si>
    <t>Strategjia e transportit multimodal 2023-2030, e miratuar me 14.03.2023</t>
  </si>
  <si>
    <t xml:space="preserve">E drejta e Avio udhëtarëve është e rregulluar përmes  Rregullores e BE-së nr. 261/2004 e cila është transponuar në Kosovë përmes  Rregullores MI-2008/5 mbi të Drejtat e Avio Udhëtarëve. 
Implementimi  i Rregullores MI-2008/5 është plotësisht i kompletuar.
Projektligji per  transporitn ka perfshire  pjesene  te drejtave  te udhetareve ne  transportin e udhetareve me autobus sipas  rekomandimeve te dalura nga TCT-ja , ndersa  pjesa e  hekurdhave  eshte e transpozua rn e  ligjin  ekzistues  te hekurudhave  , megjithate ne  kuader te  Konceptdokumentit per hekurudha eshte perfshire  edhe  rregullorja e re per te drejat e  udhetareve ne transporitn  hekurudhore me  kete rats gjate hartimit  te proijkeligjit te ri per hekurudha  do te perfshihet  edhe kjo qeshtje.
</t>
  </si>
  <si>
    <t xml:space="preserve">Është miratuar ne Qeveri Koncept dokumenti per fushen e mjedisit me daten 27.10.2023 </t>
  </si>
  <si>
    <t>Rishikimi i Strategjisë Shtetërore për Ujëra 2023-2027 dhe Plani i Veprimit 2023-2025 është miratuar në Qeveri me vendim Nr.18/ 145  të datës 07.06.2023.</t>
  </si>
  <si>
    <t>Projektligji për Vlerësimin e Ndikimit në Mjedis është miratuar në Kuvend me 15 dhjetor 2022.</t>
  </si>
  <si>
    <t>Udherrefyesi per Ekonomine Qarkore I miratuar ne mars 2023</t>
  </si>
  <si>
    <t>Me vendim te Sekretarit te Pergjithshëm te MMPHI  eshte themeluar Sekretariati Teknik I Keshillit Kombetar per Ndryshime Klimatike me anetare nga disa institucione te perfshira.</t>
  </si>
  <si>
    <t>Me datë 17.05.2022, me Nr.prot.2706/22 është miratuar plotësimi dhe ndryshimi i UA nr. 30/2014 per kushtet, menyrat, parametrat dhe vlerat kufizuese te shkarkimit te ujerave te ndotura ne rrjetin e kanalizimit publik dhe ne trupin ujor dhe është publikuar ne websiten e Gazetes Zyrtare të Republikës së Kosovës me 17.05.2022.</t>
  </si>
  <si>
    <t>Perkrahja bujqesise dhe zhvillimit rural</t>
  </si>
  <si>
    <t>Avancimi i sigurisë së ushqimit, fitosanitarise dhe veterinarisë</t>
  </si>
  <si>
    <t>MBPZHR</t>
  </si>
  <si>
    <t>MINT</t>
  </si>
  <si>
    <t>Projektligji për energji, i miratuar</t>
  </si>
  <si>
    <t>Projektligji për rregullatorin e energjisë, i miratuar</t>
  </si>
  <si>
    <t>Rregullorja për skemën e re mbështetëse për BRE</t>
  </si>
  <si>
    <t>Projektligji i plotësuar-ndryshuar për ndërmarrje publike, bazuar në rekomandimet e BE dhe praktikat e mira, i miratuar</t>
  </si>
  <si>
    <t>Aktet nënligjore të miratuara</t>
  </si>
  <si>
    <t>Njëzet (20) pirgje të rrjetit mobil, ‘5G ready’, të lidhura me infrastrukturë fikse brezgjerë</t>
  </si>
  <si>
    <t>Hapja e tregut të energjisë për konsumatorët e nivelit të tensionit 35 kv dhe 10 kv</t>
  </si>
  <si>
    <t>Kodi i etikës dhe qeverisjes korporative të ndërmarrjeve publike, i miratuar</t>
  </si>
  <si>
    <t>ME</t>
  </si>
  <si>
    <t>Deri në 56 të zhvendosur dhe të cenueshëm social në Komunën e Graçanicës, të sistemuar në njësi banimi të përhershëm</t>
  </si>
  <si>
    <t>MKK</t>
  </si>
  <si>
    <t>Priority/Chapter</t>
  </si>
  <si>
    <t>N/A</t>
  </si>
  <si>
    <t>All measures (measures not adressing EU Obligations)</t>
  </si>
  <si>
    <t xml:space="preserve">
 Ka përfunduar Draft Programi Nacional dhe Plani i Veprimit për siguri në trafikun rrugor 2023-2030, ku pritet të miratohet  deri në fund të këtij viti.
</t>
  </si>
  <si>
    <t>Score</t>
  </si>
  <si>
    <r>
      <rPr>
        <b/>
        <sz val="9"/>
        <color theme="1"/>
        <rFont val="Calibri Light"/>
        <family val="2"/>
        <scheme val="major"/>
      </rPr>
      <t>SAA priority chapters:</t>
    </r>
    <r>
      <rPr>
        <sz val="9"/>
        <color theme="1"/>
        <rFont val="Calibri Light"/>
        <family val="2"/>
        <scheme val="major"/>
      </rPr>
      <t xml:space="preserve">
1. Chapter 1: Free Movement of Goods
2. Chapter 3: Right of Establishment and Freedom to Provide Services
3. Chapter 5: Public Procurement
4. Chapter 6: Company Law
5. Chapter 7: Intellectual Property Law
6. Chapter 8: Competition Policy
7. Chapter 12: Food Safety, Veterinary and Phytosanitary Policy
8. Chapter 23: Judiciary and Fundamental Rights
9. Chapter 24: Justice, Freedom and Security
10. Public Administration Reform (PAR)</t>
    </r>
  </si>
  <si>
    <t xml:space="preserve">K4 2024 </t>
  </si>
  <si>
    <t>K2 2024</t>
  </si>
  <si>
    <t>K4 2024</t>
  </si>
  <si>
    <t>Establish local coordinating committees for the implementation of the national action plan 2023-2025 of the partnership for Open Government</t>
  </si>
  <si>
    <t>Q2 2024</t>
  </si>
  <si>
    <t>K1 2024</t>
  </si>
  <si>
    <t>Provide the finalised draft Integrated National Energy and Climate Plan to the Energy Community Secretariat by 30 June 2023 and adopt it (Q2/2024)</t>
  </si>
  <si>
    <t>Implement the Energy Efficiency measures as part of the Energy Support Package Action Plan (Q4/2024).</t>
  </si>
  <si>
    <t>Launch the first RES auction (Q2/2023) and adopt the Law on Renewable Energy Sources (Q3/2023) in compliance with the Directive (EU) 2018/2001 on the promotion of the use of energy from renewable sources.</t>
  </si>
  <si>
    <t>Address the issue of unintentional deviations so they remain at acceptable level and ensure financial settlements between KOSTT and other TSOs from the Continental Europe Synchronous Area are done in due time according to the Continental Europe Synchronous Area Agreement (Q2/2023).</t>
  </si>
  <si>
    <t>In line with sustainable green transition in Europe, finalise the third phase of the comprehensive study on alternative sustainable energy sources (Q1/2024).</t>
  </si>
  <si>
    <t>Adopt the Law on Compulsory Oil Stocks (Q2/2023) as well as the administrative instructions for bio liquids and biofuels and implement the sustainability criteria for biofuels and bio liquids (Q2/2023).</t>
  </si>
  <si>
    <t>Prepare the decommissioning of the non-working parts of Kosovo A, finalise the decision on the financing for the hazardous waste storage(Q2-2023), and prepare an environmental and social impact assessment (Q4/2023) with proper public consultation with a view to taking a final decision (early Q2/2024).</t>
  </si>
  <si>
    <t>Complete the additional works supporting the EU-funded project on the Kosovo B Thermal Power Plant (April-June/2023 Unit B2, July-October/2023 Unit B1), so that the EU funded Emission Reduction Works can start in April 2024 both units B1 and B2.</t>
  </si>
  <si>
    <t>Urgently address the issue of the lack of allocation of cross border capacity between KOSTT and EMS to facilitate commercial exchanges in the Western Balkans region.</t>
  </si>
  <si>
    <t>Define the main constrains that needs to be addressed in maximizing the Net Transfer Capacities values at all borders with a view to reach 70% target.</t>
  </si>
  <si>
    <t>Adopt mitigation measures for vulnerable consumers (Q1/2024) and implement retail market opening (Q1/2025), followed by the release of the public service obligation volume from the bulk supply agreement between KEK and KESCO, phase out of the bulk supply agreement between KEK and KESCO also key to ensure liquidity after ALPEX go live.</t>
  </si>
  <si>
    <t>Ensure implementation of the agreement between KEDS and Electrosever for servicing Northern municipalities</t>
  </si>
  <si>
    <t>Properly assess proposed hydro-power plant projects, including by carrying out the necessary Environmental Impact Assessments (continuous).</t>
  </si>
  <si>
    <t>Join the regional register of guarantees of origin without delay (Q3/2023).</t>
  </si>
  <si>
    <t>Take measures to plan replenishment of the Energy Efficiency Fund on an annual basis and extend it to residential buildings and small and medium enterprises (SMEs) (Q1/2025).</t>
  </si>
  <si>
    <t>Adopt energy efficiency incentives for the private sector and households by focusing on social aspects and low-income households (state incentives) and utilisation of existing EU programs in Kosovo (Q4/2024).</t>
  </si>
  <si>
    <t>Adopt the Kosovo 2030 Digital Agenda [Q2 2023]</t>
  </si>
  <si>
    <t>Adopt and start implementing the Electronic Governance strategy 2023-2028 [Q2 2023].</t>
  </si>
  <si>
    <t>Fully align with the EU NIS Directive [Q4 2023].</t>
  </si>
  <si>
    <t>Align with the European Electronic Communications Code (Directive (EU) 2018/1972) (EECC), as a top priority for 2023 [Q2 2024].</t>
  </si>
  <si>
    <t>Take steps to ensure the successful implementation of the Memoranda of Understanding on interoperable Western Balkans and Free Flow of Data in the Western Balkans region, signed at the Western Balkans Digital Summit in October 2021 in Podgorica.</t>
  </si>
  <si>
    <t>Implement the measures to reduce the cost of deploying high-speed electronic communications networks [Q1 2024].</t>
  </si>
  <si>
    <t xml:space="preserve">Make use of the EU funding (€30 million) available for technical assistance for broadband projects under the Western Balkans Investment Framework (WBIF). 
</t>
  </si>
  <si>
    <t>K3 2024</t>
  </si>
  <si>
    <t xml:space="preserve">K2 2024 </t>
  </si>
  <si>
    <t>Kosova nuk ka një proces ku do te mund te  trajtohen  ankesat e investitorëve dhe përpjekja për të mbajtur investimet.</t>
  </si>
  <si>
    <t xml:space="preserve">Te ngriten t kapacitetet administrative te departamentit të tregtisë </t>
  </si>
  <si>
    <t>Adopt the Regional Development Action Plan for 2023-25 (Q2/2023) and implement the Regional Development Strategy and adopt the Law on Regional Development (Q2/2023) and related implementing legislation, in parallel (Q4/2024)</t>
  </si>
  <si>
    <t>Strengthen institutional and administrative capacities (continuous)</t>
  </si>
  <si>
    <t>Improve the single project pipeline, including indications of project completeness and maturity (continuous).</t>
  </si>
  <si>
    <t>Set-up the initial steps in view of preparing a chapter 22 roadmap (continuous).</t>
  </si>
  <si>
    <t xml:space="preserve">K3 2024 </t>
  </si>
  <si>
    <t>Adopt the Law on Noise protection (Q3/2023)</t>
  </si>
  <si>
    <t>Adopt the Law on climate change (Q3/2023)</t>
  </si>
  <si>
    <t>Start drafting a long-term decarbonisation strategy (Q2/2023)</t>
  </si>
  <si>
    <t>Prepare an inventory of Greenhouse Gas emissions covering up to 2021 (Q2/2023)</t>
  </si>
  <si>
    <t>Implement the acquis according to the Transport Community road action plan (Q2/2023)</t>
  </si>
  <si>
    <t xml:space="preserve">Start the preparation of waste prevention programs (Q3/2023). </t>
  </si>
  <si>
    <t>Adopt the Concept Document on Nature Protection (Q3/2023)</t>
  </si>
  <si>
    <t>Draft the action plan on Biodiversity in line with the Environment Strategy (Q1/2024).</t>
  </si>
  <si>
    <t>Finalise and adopt Law on Nature Protection (Q4/2024).</t>
  </si>
  <si>
    <t>Implement the climate change strategy and the action plan on climate change.</t>
  </si>
  <si>
    <t xml:space="preserve">Approve the ‘Administrative instruction on the Framework for the deployment of intelligent transport systems (ITS)’ (Q2/2024). </t>
  </si>
  <si>
    <t>Fully implement the actions set out in the Road Safety regional action plan adopted in October 2020 (continuous).</t>
  </si>
  <si>
    <t>Decide on the institutional structure for management of road safety including on establishing a lead Agency for road safety (Q2/2023).</t>
  </si>
  <si>
    <t>Continue to identify high-risk road axes and implement in full the recommendations to improve the quality of the road network (continuous).</t>
  </si>
  <si>
    <t>Align the Law on Safety and Interoperability with Directives (EU) 2016/797 and (EU) 2016/798 (Q1/2024).</t>
  </si>
  <si>
    <t>Ensure the signature of the 2020-2024 financial agreement, submitted by INFRAKOS in October 2019, between the Infrastructure Manager and the competent authorities (Q1/2023).</t>
  </si>
  <si>
    <t>Complete the transposition of the remaining items under phase 1 of the European Common Aviation Area (ECAA) Agreement. (2024).</t>
  </si>
  <si>
    <t>Design the air pollution control measures for Pristina and the other most relevant agglomerations and sensitive zones (Q4/2024).</t>
  </si>
  <si>
    <t>Adopt the law (or by-law) on the transposition of the National Emissions Ceilings Directive (Q1/2025)</t>
  </si>
  <si>
    <t>Decide on the appropriate location for the new Pristina landfill, implementing an Environmental and Social Impact assessment with proper public consultations (Q1/2024).</t>
  </si>
  <si>
    <t>Approval of the Spatial Plan for the National Park "Sharri", (Q4/2024) and approval of the Spatial Plan “Bjeshkët e Nemuna” (Q3/ 2023)</t>
  </si>
  <si>
    <t>Issue integrated permits for reducing harmful industrial emissions, in particular, for the state owned companies</t>
  </si>
  <si>
    <t xml:space="preserve">Prepare a timetable for legislative approximation and the financial implications of actions related to climate change (Q3/2023). </t>
  </si>
  <si>
    <t>Significantly and urgently strengthen administrative capacities (ongoing) and report on progress (quarterly).</t>
  </si>
  <si>
    <t>%</t>
  </si>
  <si>
    <t>On fisheries, key reforms include further alignment with the acquis and capacity building on fisheries control, aquaculture, market policy and data collection, as well as improve data collection and develop a fish inventory.</t>
  </si>
  <si>
    <t>K42024</t>
  </si>
  <si>
    <t>Kosovo needs to adopt the Law on Cultural Heritage and implement it, as well as to align its legislation with the Audiovisual Media Services Directive to enable participation in the MEDIA strand of the Creative Europe Programme.</t>
  </si>
  <si>
    <t>Adequate conditions for persons under detention should be provided and their fundamental rights protected in line with European and international standards.</t>
  </si>
  <si>
    <t xml:space="preserve">Te miratohet Strategjia për  drejtësinë tranzicionale </t>
  </si>
  <si>
    <t xml:space="preserve">Plani Strategjik i Doganës së Kosovës 2024-2027, i miratuar </t>
  </si>
  <si>
    <t>Adoptioon of the New Law on Procurement</t>
  </si>
  <si>
    <t>Adoption of the Law on Concessions</t>
  </si>
  <si>
    <t>Kosovo also needs increased efforts to fight economic and financial crime and to enforce Solvency I measures.</t>
  </si>
  <si>
    <t>Implementation of actions foreseen in the Migration Strategy for 2023 is also a priority.</t>
  </si>
  <si>
    <t>Concrete and proactive steps to prevent and fight trafficking in human beings, including identification and protection of victims, is also needed.</t>
  </si>
  <si>
    <t>Gratë mbeten të nën-përfaqësuara në pozitat e nivelit të lartë në shërbimin civil.</t>
  </si>
  <si>
    <t>Delays in implementation of PAR framework laws, particularly the Law on Organisation of the State Administration and Independent Agencies</t>
  </si>
  <si>
    <t>Systematization of job positions was ongoing but a clear timeframe for its conclusion was needed.</t>
  </si>
  <si>
    <t>Recommendations of the peer review on the Information and Privacy Agency and the Ombudsperson Institution need to be implemented.</t>
  </si>
  <si>
    <t>Law on RTK to be revised.</t>
  </si>
  <si>
    <t>Adoption of bylaws under the Child Protection Law is another priority.</t>
  </si>
  <si>
    <t>The government’s capacity to streamline and oversee fundamental rights issues requires further improvements, including in coordinating mechanisms to protect human rights, gender equality and non-majority communities, at both central and local levels.</t>
  </si>
  <si>
    <t>The regularisation of large-scale informal settlements whose residents mainly belong to marginalised vulnerable communities continues to be hampered by lack of political will to address the issue.</t>
  </si>
  <si>
    <t>Hate speech against those in vulnerable situations, including the LGBTIQ and non-majority communities, persists, especially on social media.</t>
  </si>
  <si>
    <t>THE MATRIX OF EU REFORMS BAROMETER</t>
  </si>
  <si>
    <t>Criterion 1: Complexity of measures</t>
  </si>
  <si>
    <t>Criterion 2: Planning vs European obligations</t>
  </si>
  <si>
    <t>Criterion 3: Implementation of planned measures</t>
  </si>
  <si>
    <t>Criterion 4: Evaluation of the EU country report</t>
  </si>
  <si>
    <t>Overall score (total points)</t>
  </si>
  <si>
    <t>Ministry of Justice</t>
  </si>
  <si>
    <t>Ministry of Finance, Labor and Transfers</t>
  </si>
  <si>
    <t>Ministry of Internal Affairs</t>
  </si>
  <si>
    <t>Ministry of Agriculture, Forestry and Rural Development</t>
  </si>
  <si>
    <t>Ministry for Communities and Return</t>
  </si>
  <si>
    <t>Ministry of Environment, Spatial Planning and Infrastructure</t>
  </si>
  <si>
    <t>Ministry of Economy</t>
  </si>
  <si>
    <t>Ministry of Local Government Administration</t>
  </si>
  <si>
    <t>Ministry of Industry, Entrepreneurship and Trade</t>
  </si>
  <si>
    <t>Office of the Prime Minister</t>
  </si>
  <si>
    <t>Ministry of Culture, Youth and Sports</t>
  </si>
  <si>
    <t>Ministry of Regional Development</t>
  </si>
  <si>
    <t>Ministry of Education, Science, Technology and Innovation</t>
  </si>
  <si>
    <t>Ministry of Foreign Affairs and Diaspora</t>
  </si>
  <si>
    <t>Ministry of Health</t>
  </si>
  <si>
    <t xml:space="preserve"> Grade</t>
  </si>
  <si>
    <t>Weight (25%)</t>
  </si>
  <si>
    <t>Points (Grade x Weight)</t>
  </si>
  <si>
    <t>Weight (35%)</t>
  </si>
  <si>
    <t>Weight (30%)</t>
  </si>
  <si>
    <t xml:space="preserve">Points (Grade x Weight) </t>
  </si>
  <si>
    <t>Weight  (10%)</t>
  </si>
  <si>
    <t>Government</t>
  </si>
  <si>
    <r>
      <rPr>
        <b/>
        <sz val="20"/>
        <color theme="1"/>
        <rFont val="Calibri"/>
        <family val="2"/>
        <scheme val="minor"/>
      </rPr>
      <t>Criterion 1: Complexity of measures</t>
    </r>
    <r>
      <rPr>
        <b/>
        <sz val="9"/>
        <color theme="1"/>
        <rFont val="Calibri"/>
        <family val="2"/>
        <scheme val="minor"/>
      </rPr>
      <t xml:space="preserve">
The ministries plan various measures within the National Program for European Integration. In some cases, these measures are relevant, well planned, strategic, complex and financially prudent. In other cases, they are not. The purpose of this evaluation is to distinguish between well-planned and less well-planned EU measures, thus rewarding the best performing ministries.</t>
    </r>
  </si>
  <si>
    <t>Measures</t>
  </si>
  <si>
    <t>Deadline</t>
  </si>
  <si>
    <t>Reference</t>
  </si>
  <si>
    <t>Specific</t>
  </si>
  <si>
    <t>Criteria 1: Complexity of measures</t>
  </si>
  <si>
    <t>Measurable</t>
  </si>
  <si>
    <t>Reform</t>
  </si>
  <si>
    <t>Resource intensity</t>
  </si>
  <si>
    <t>Inter-institutional complexity</t>
  </si>
  <si>
    <t>Levels of Approval</t>
  </si>
  <si>
    <t>SAA priority</t>
  </si>
  <si>
    <t>The measure approximates the Acquis</t>
  </si>
  <si>
    <t>Total</t>
  </si>
  <si>
    <t>Political sensitivity</t>
  </si>
  <si>
    <t>The draft law on the right to trial within a reasonable time, approved</t>
  </si>
  <si>
    <t>The draft law on the Administrative Court, approved</t>
  </si>
  <si>
    <t>The draft law for supplementing and amending the law on disciplinary responsibilities of judges and prosecutors, approved</t>
  </si>
  <si>
    <t>AI for the approach of the MJ to the central criminal evidence, approved</t>
  </si>
  <si>
    <t>AI on the organization and scope of child protection homes, approved</t>
  </si>
  <si>
    <t>The regulation for defining work procedures in multidisciplinary tables for assistance in case management, approved</t>
  </si>
  <si>
    <t>AI for the prevention and prohibition of dangerous forms of child labor in Kosovo, approved</t>
  </si>
  <si>
    <t>AI for determining effective procedures for identification, reporting, referral, exploitation, neglect and abuse of the child as well as for the protection of the child in a street situation, approved</t>
  </si>
  <si>
    <t>AI for determining the rules and procedures for covering expenses for providing educational, health or rehabilitation services for children with disabilities in a municipality other than the one where they live, approved</t>
  </si>
  <si>
    <t>Cooperation agreement with France, signed</t>
  </si>
  <si>
    <t>Agreement on legal cooperation with Sweden, signed</t>
  </si>
  <si>
    <t>Agreement on legal cooperation with Italy (supplement-amendment), signed</t>
  </si>
  <si>
    <t>Rule of Law Strategy and Action Plan, revised</t>
  </si>
  <si>
    <t>Concept document for free legal aid, approved</t>
  </si>
  <si>
    <t>Package of modules for psycho-social treatment programs for offenders, developed</t>
  </si>
  <si>
    <t>The online application platform for the bar exam and other free professions exams organized by the MJ, established and functional</t>
  </si>
  <si>
    <t>Percentage</t>
  </si>
  <si>
    <t>AI on targeted sanctions (guidelines for the implementation of sanctions by reporting entities and persons with direct reporting obligations), approved</t>
  </si>
  <si>
    <t>AI on targeted sanctions (guidelines for the implementation of sanctions against state authorities), approved</t>
  </si>
  <si>
    <t>Draft law on accounting, financial reporting and auditing (amendment-change), approved</t>
  </si>
  <si>
    <t>The draft law on public-private partnership (amendment-change), approved</t>
  </si>
  <si>
    <t>The draft law on public procurement (amendment-change), approved</t>
  </si>
  <si>
    <t>The draft law on state aid (amendment-change), approved</t>
  </si>
  <si>
    <t>The regulation on the conditions for granting horizontal aid, approved</t>
  </si>
  <si>
    <t>Regulation on notification procedures and forms (amendment-change), approved</t>
  </si>
  <si>
    <t>The regulation on the conditions for granting sectoral aid, approved</t>
  </si>
  <si>
    <t>The draft law on banks, approved</t>
  </si>
  <si>
    <t>Draft Law on the General Auditor and the National Audit Office of Kosovo (amendment-change), approved</t>
  </si>
  <si>
    <t>A document related to fiscal risks, drafted</t>
  </si>
  <si>
    <t>Regular six-monthly reporting on the implementation of the SMFP Action Plan 2022-2024</t>
  </si>
  <si>
    <t>Regular annual reporting on the implementation of the SMFP Action Plan 2022-2024</t>
  </si>
  <si>
    <t>The number of activities within projects to improve tax compliance, increased</t>
  </si>
  <si>
    <t>Number of anti-smuggling activities (inspections, stop, search and patrol) based on risk analysis increased compared to the previous period, increased</t>
  </si>
  <si>
    <t>The number of bilateral agreements with the countries of the region and the EU, initiated</t>
  </si>
  <si>
    <t>National risk assessment, initiated</t>
  </si>
  <si>
    <t>Money laundering typologies for PEP, drawn up and published</t>
  </si>
  <si>
    <t>Methodology for the inspection of statutory auditors and statutory audit firms, drafted</t>
  </si>
  <si>
    <t>International financial reporting standards of the International Financial Reporting Interpretations Committee (IFRIC), as well as interpretations issued and adopted by the International Accounting Standards Board (IASB).</t>
  </si>
  <si>
    <t>International Standards on Auditing and relevant guidance of the Board of International Auditing and Assurance Standards (BIAAS), implemented</t>
  </si>
  <si>
    <t>Four (4) trainings for aid providers on the notification and reporting of state aid and on the de minimis rules, related to the reporting and calculation of aid, held</t>
  </si>
  <si>
    <t>Reduction of the level of tax debt as a percentage of total annual revenues, compared to the previous year</t>
  </si>
  <si>
    <t>Two analyzes carried out for cooperation, coordination and inter-institutional communication regarding the responsibilities for preventing and reducing undeclared work</t>
  </si>
  <si>
    <t>Risk assessment criteria, defined</t>
  </si>
  <si>
    <t>Piloted Youth Guarantee Scheme Implementation Plan</t>
  </si>
  <si>
    <t>The number of labor inspectors, increased to 40 inspectors</t>
  </si>
  <si>
    <t>The number of inspections by the Labor Inspectorate, increased</t>
  </si>
  <si>
    <t>Social Assistance Scheme Implemented under the new Social Assistance Scheme Law, piloted</t>
  </si>
  <si>
    <t>Kosovo Customs Strategic Plan 2024-2027, approved</t>
  </si>
  <si>
    <t>New officials, recruited</t>
  </si>
  <si>
    <t>Relocation to public property and full operationalization of at least 2 customs terminals</t>
  </si>
  <si>
    <t>AI for the establishment and functioning of the Audit Committee in Public Sector Entities (SSP), implemented</t>
  </si>
  <si>
    <t>Draft law for supplementing and amending the laws containing special administrative procedures and their harmonization with the law on general administrative procedure, third phase, approved</t>
  </si>
  <si>
    <t>Draft law on the amendment of the Law on the Organization and Functioning of the State Administration and Independent Agencies, approved</t>
  </si>
  <si>
    <t>The regulation for admission to the civil service, approved</t>
  </si>
  <si>
    <t>The regulation for the classification of jobs in the civil service, approved</t>
  </si>
  <si>
    <t>Regulation on transfer to civil service, approved</t>
  </si>
  <si>
    <t>The draft law on supplementing and amending the law on foreigners, approved</t>
  </si>
  <si>
    <t>The draft law to supplement and amend the law on weapons, approved</t>
  </si>
  <si>
    <t>The draft law on supplementing and amending the law on the protection of critical infrastructure, approved</t>
  </si>
  <si>
    <t>Completion-amendment of the regulation on the integration of foreigners, approved</t>
  </si>
  <si>
    <t>Revised AP for rationalization of agencies (phase two), approved</t>
  </si>
  <si>
    <t>At least 5 trainings about access, use and reporting through the Digital platform, for at least 50 employees who use the platform and administrator of action plans, held</t>
  </si>
  <si>
    <t>At least 50 new services on the e-Kosova platform, operationalized</t>
  </si>
  <si>
    <t>Catalog of jobs in the Civil Service, approved</t>
  </si>
  <si>
    <t>The six-monthly and annual reports on the implementation of the SRAP 2022-2027 and the six-monthly and annual reports on the implementation of the SMFP 2022-2027, generated</t>
  </si>
  <si>
    <t>Migration strategy action plan, revised</t>
  </si>
  <si>
    <t>Emergency response plan, revised</t>
  </si>
  <si>
    <t>At least three (3) policy documents drafted through AQM</t>
  </si>
  <si>
    <t>SOP for drug destruction, drafted</t>
  </si>
  <si>
    <t>Anti-narcotics strategy, approved</t>
  </si>
  <si>
    <t>New strategy for the control of small arms, light weapons and explosives, adopted</t>
  </si>
  <si>
    <t>IT program, with QlikVieë option, to include Case Management System (CMS) and Border Intelligence (BI) Platform, advanced</t>
  </si>
  <si>
    <t>At least one (1) training within the cooperation guide with EUAA, for at least three (3) asylum officials for interviewing children, organized</t>
  </si>
  <si>
    <t>At least 100 central and local level officials, trained</t>
  </si>
  <si>
    <t>At least 100 officials at the central and local level trained for the implementation of the foreigner monitoring guide</t>
  </si>
  <si>
    <t>Interconnection of the PIU, with at least three (3) operators to receive REU data, functionalized</t>
  </si>
  <si>
    <t>At least 50 women or girls benefiting from reintegration and sustainable integration schemes</t>
  </si>
  <si>
    <t>Compilation of standardized tabular reports for the EMCDDA</t>
  </si>
  <si>
    <t>Implementation of the guide to small arms and light weapons</t>
  </si>
  <si>
    <t>Participation in at least four (6) activities within EMPACT</t>
  </si>
  <si>
    <t>Annual report on the implementation of the EU - Western Balkans joint action plan against violent extremism and terrorism, drawn up</t>
  </si>
  <si>
    <t>Overall score</t>
  </si>
  <si>
    <t>The draft law on agrotourism, approved</t>
  </si>
  <si>
    <t>The draft law on agricultural land, approved</t>
  </si>
  <si>
    <t>AI for market price information system, approved</t>
  </si>
  <si>
    <t>AI on farm accounting, approved</t>
  </si>
  <si>
    <t>AI on criteria and implementation procedures for rural development program measures, approved</t>
  </si>
  <si>
    <t>The draft law for veterinarians, approved</t>
  </si>
  <si>
    <t>Draft law on fisheries and aqua-culture, approved</t>
  </si>
  <si>
    <t>Concept document for organic farming, approved</t>
  </si>
  <si>
    <t>AP for the protection of agricultural land, approved</t>
  </si>
  <si>
    <t>Concept document for seeds, approved</t>
  </si>
  <si>
    <t>Concept document for plant protection, approved</t>
  </si>
  <si>
    <t>Concept document for plant protection products, approved</t>
  </si>
  <si>
    <t>Concept document on animal diseases, approved</t>
  </si>
  <si>
    <t>The plan for the advancement of agro-food enterprises, approved</t>
  </si>
  <si>
    <t>Draft document on fisheries and aquaculture, approved</t>
  </si>
  <si>
    <t>Inventory of fish resources in water basins, carried out</t>
  </si>
  <si>
    <t>Five (5) meetings with the municipal level, according to regions, for the implementation of the Strategy for the protection and promotion of the rights of communities and their members, held</t>
  </si>
  <si>
    <t>Up to ten (10) co-financed infrastructural projects in cooperation with municipalities, implemented</t>
  </si>
  <si>
    <t>Up to eighty (80) units of social housing, created and houses built for returnees and communities in need as well as beneficiaries of construction material</t>
  </si>
  <si>
    <t>Up to 140 beneficiaries of construction material for communities in need</t>
  </si>
  <si>
    <t>Up to 100 beneficiaries of guarantors for businesses, natural persons, legal persons and NGOs</t>
  </si>
  <si>
    <t>Up to 56 displaced and socially vulnerable people, organized in permanent housing units in the Municipality of Graçanica</t>
  </si>
  <si>
    <t>AI for determining the rules for the free movement on the market of detergents and tension-active substances (surfactants), approved</t>
  </si>
  <si>
    <t>The draft law for vehicles, approved</t>
  </si>
  <si>
    <t>Draft law on driver's license, approved</t>
  </si>
  <si>
    <t>The draft law for railways, approved</t>
  </si>
  <si>
    <t>The draft law on road transport, approved</t>
  </si>
  <si>
    <t>The draft law on the transport of dangerous goods, approved</t>
  </si>
  <si>
    <t>The draft law for railway safety, approved</t>
  </si>
  <si>
    <t>The draft law on environmental protection, approved</t>
  </si>
  <si>
    <t>The draft law on the management of water resources, approved</t>
  </si>
  <si>
    <t>The draft law on the protection of nature, approved</t>
  </si>
  <si>
    <t>Draft law on inspection in the field of environment, water, nature, spatial planning, construction and housing, approved</t>
  </si>
  <si>
    <t>Completion-amendment of the AI for the tracking mechanism of greenhouse gas emissions, approved</t>
  </si>
  <si>
    <t>ITS strategy action plan, approved</t>
  </si>
  <si>
    <t>The system for controlling the emission of gases released by vehicles, operationalized</t>
  </si>
  <si>
    <t>Strategy for environmental protection and sustainable development 2025-2034 and action plan, approved</t>
  </si>
  <si>
    <t>Long-term decarbonisation strategy, approved</t>
  </si>
  <si>
    <t>Strategy for integrated waste management and action plan 2024-2026, approved</t>
  </si>
  <si>
    <t>The plan for the management of the Drini i Bardhë river basin, approved</t>
  </si>
  <si>
    <t>Concept document for the field of waste, approved</t>
  </si>
  <si>
    <t>Four (4) trained officials</t>
  </si>
  <si>
    <t>Flood risk maps and flood dangerousness maps, finalised</t>
  </si>
  <si>
    <t>Eleven (11) km of marked hiking trails</t>
  </si>
  <si>
    <t>Online reporting application for pollutant discharge and transfer register developed</t>
  </si>
  <si>
    <t>Greenhouse Gas Inventory Report prepared and reported to the European Environment Agency</t>
  </si>
  <si>
    <t>Air emissions inventory for the Prishtina Region, prepared according to the respective years</t>
  </si>
  <si>
    <t>The draft law on electronic communications, approved</t>
  </si>
  <si>
    <t>Energy Bill, approved</t>
  </si>
  <si>
    <t>Electricity Bill, approved</t>
  </si>
  <si>
    <t>The draft law on the Energy Regulator, approved</t>
  </si>
  <si>
    <t>The draft law on energy efficiency, approved</t>
  </si>
  <si>
    <t>AI on the national goals and trajectory for energy from renewable sources, approved</t>
  </si>
  <si>
    <t>AI for the design and definition of the procedure of the competitive tendering process, approved</t>
  </si>
  <si>
    <t>ICT strategy, approved</t>
  </si>
  <si>
    <t>Established digital infrastructure and connection to KREN and GEANT of at least 100 schools (2023-2026).</t>
  </si>
  <si>
    <t>The eIDAS system, created</t>
  </si>
  <si>
    <t>The National Plan for Energy and Climate of the Republic of Kosovo 2024-2030, approved</t>
  </si>
  <si>
    <t>Locations for construction of RES power plants, defined</t>
  </si>
  <si>
    <t>Auction finalized</t>
  </si>
  <si>
    <t>Energy efficiency measures in public buildings at the municipal level in Kosovo: 8 school facilities in 4 municipalities (Prishtina, Gjilan, Gjakovë, Ferizaj), implemented</t>
  </si>
  <si>
    <t>Energy efficiency measures in 12 central level public facilities (divided into two lots: Lot 1 &amp; Lot2), implemented</t>
  </si>
  <si>
    <t>AI for the implementation of the Law on the Provision for Use and Exchange of Municipal Real Property, approved</t>
  </si>
  <si>
    <t>AI for the implementation of the Law on Administrative Review of Acts, approved</t>
  </si>
  <si>
    <t>Local coordinating committees for the implementation of the national action plan 2023-2025 of the partnership for Open Government, established</t>
  </si>
  <si>
    <t>Ex-post evaluation of the Law on the Capital of the Republic of Kosovo, Pristina, drafted and published</t>
  </si>
  <si>
    <t>Supervision of the implementation of the operation of the services of the E-MUNICIPALITY platform 2024-2025</t>
  </si>
  <si>
    <t>Ministry of Industry, Enterprise and Trade</t>
  </si>
  <si>
    <t>The draft law on product conformity inspection, approved</t>
  </si>
  <si>
    <t>AI on obligations of manufacturers and distributors to notify, approved</t>
  </si>
  <si>
    <t>AI for the exchange of information on dangerous products in the Republic of Kosovo, approved</t>
  </si>
  <si>
    <t>The draft law on commercial companies, approved</t>
  </si>
  <si>
    <t>AI on requirements defined in relation to commercial communication, including advertising or marketing, approved</t>
  </si>
  <si>
    <t>Concept document for the field of accreditation, approved</t>
  </si>
  <si>
    <t>Concept document for the field of metrology, approved</t>
  </si>
  <si>
    <t>Accreditation Scheme for certification bodies (EN ISO/IEC 17065), established and functional</t>
  </si>
  <si>
    <t>At least ten (10) product safety officials, trained</t>
  </si>
  <si>
    <t>At least five (5) new officials in AMK, recruited</t>
  </si>
  <si>
    <t>The online system for the sale of standards, functionalized</t>
  </si>
  <si>
    <t>Laboratory of strength and thermometry, accredited</t>
  </si>
  <si>
    <t>At least two new service sectors, digitized</t>
  </si>
  <si>
    <t>Single Point of Contact website, launched</t>
  </si>
  <si>
    <t>At least 3 events held with stakeholders for the single point of contact</t>
  </si>
  <si>
    <t>The database that enables connection with the EU BRIS system, advanced</t>
  </si>
  <si>
    <t>At least three (3) trainings for the officials of the Industrial Property Agency, held</t>
  </si>
  <si>
    <t>At least 15 activities with citizens and businesses, to raise awareness of the importance of industrial ownership, held</t>
  </si>
  <si>
    <t>Agency for Innovation and Business Support, established</t>
  </si>
  <si>
    <t>At least 30 beneficiary companies (30% of metal processing grants)</t>
  </si>
  <si>
    <t>Trade policy document, approved</t>
  </si>
  <si>
    <t>Concept document for the field of trade control with strategic goods, approved</t>
  </si>
  <si>
    <t>Normative act on gender-responsive budgeting, approved</t>
  </si>
  <si>
    <t>AI (affirmative measure) to increase the number of women in decision-making positions - executive level, approved</t>
  </si>
  <si>
    <t>AI (affirmative measure) for the Registration of joint real estate in the name of two spouses, approved</t>
  </si>
  <si>
    <t>Number of recommendations implemented</t>
  </si>
  <si>
    <t>The number of responses received regarding the recommendations addressed to the responsible institutions</t>
  </si>
  <si>
    <t>Strategy and AC against Corruption, approved</t>
  </si>
  <si>
    <t>Action plan of the Kosovo Program for Gender Equality (KPGBJ) 2024-2026, approved</t>
  </si>
  <si>
    <t>Concept document for sign language, approved</t>
  </si>
  <si>
    <t>Strategy for the Rights of Persons with Disabilities in the Republic of Kosovo 2024-2029, approved</t>
  </si>
  <si>
    <t>The action plan for the year 2025-2026 for the implementation of the Strategy for the Advancement of the Rights of the Roma and Ashkali Community in the Republic of Kosovo 2022-2026, approved</t>
  </si>
  <si>
    <t>Five (5) video spots, made</t>
  </si>
  <si>
    <t>Four (4) campaigns for sensitization and awareness, carried out</t>
  </si>
  <si>
    <t>Ten (10) trainings on standard action procedures against domestic violence and violence against women, and the Istanbul Convention, carried out</t>
  </si>
  <si>
    <t>At least eight (8) NGOs, supported</t>
  </si>
  <si>
    <t>The annual monitoring reports of the strategy for the advancement of the rights of the Roma and Ashkali community in the Republic of Kosovo 2022-2026 and the action plan 2022-2024 drawn up</t>
  </si>
  <si>
    <t>The regulation on the procedure, license criteria of associations for collective management and their operation, approved</t>
  </si>
  <si>
    <t>National copyright strategy 2024 - 2028, approved</t>
  </si>
  <si>
    <t>Concept document for cultural heritage, approved</t>
  </si>
  <si>
    <t>There were no planned measures in this period.</t>
  </si>
  <si>
    <t>Each measure is evaluated according to all criteria with the value "1" or the value "0". The value "1" represents a positive evaluation, while "0" represents a negative one. In cases where a measure is evaluated negatively according to the first criteria, then the entire measure is automatically evaluated negatively.
After completing the evaluation of all individual measures, the ministries receive one of the final evaluations:
- If the sum of all elements is in the range 0-4 = Slightly complex
- If the sum of all elements is in the range 5-9 = High Complexity 
Finally, we count all measures of high complexity and transfer the final result to the overall rating under the column "Complexity of measures":
1. Higher than 0% = 1
2. Higher than 10% = 2
3. Higher than 20% = 3
4. Higher than 30% = 4
5. Higher than 40% = 5
6. Higher than 50% = 6
7. Higher than 60% = 7
8. Higher than 70% = 8
9. Higher than 80% = 9
10. Higher than 90% = 10</t>
  </si>
  <si>
    <r>
      <t xml:space="preserve">Criterion 2: Planning vs European obligations                                                                          </t>
    </r>
    <r>
      <rPr>
        <b/>
        <sz val="12"/>
        <color theme="1"/>
        <rFont val="Calibri "/>
      </rPr>
      <t>Kosovo's specific obligations to the EU are described in the EU Country Report and in the conclusions of the seven SAA subcommittee meetings. The institutions of Kosovo ensure the implementation of these obligations by preparing the National Program for European Integration. However, the challenge is that there is often a gap between these two realities. Planning by line ministries often does not cover all specified EU obligations. Therefore, the purpose of this assessment is to distinguish between more and less careful planning of EU obligations by line ministries.</t>
    </r>
  </si>
  <si>
    <t>European obligation</t>
  </si>
  <si>
    <t>Measures addressing European obligations</t>
  </si>
  <si>
    <t>Assessment</t>
  </si>
  <si>
    <t>AI for the organization and scope of child protection homes, approved
AI for the prevention and prohibition of dangerous forms of child labor in Kosovo, approved
AI for determining effective procedures for identification, reporting, referral, exploitation, neglect and abuse of the child as well as for the protection of the child in a street situation, approved
AI for determining the rules and procedures for covering expenses for the provision of educational, health or rehabilitation services for children with disabilities in a municipality other than the one where they live, approved</t>
  </si>
  <si>
    <t>Package of modules for psycho-social offender treatment programs, developed</t>
  </si>
  <si>
    <t>Strengthening capacities of the Agency for the Management of Sequestrated and Confiscated Assets.</t>
  </si>
  <si>
    <t>There has been limited progress in preventing and combating domestic violence, protecting and reintegrating victims and rehabilitating perpetrators.</t>
  </si>
  <si>
    <t>Të konsultohet siç duhet me palët e interesuara dhe të përafrohet me standardet evropiane në ndryshimin e Kodit Penal në lidhje me dhunën seksuale dhe në familje.</t>
  </si>
  <si>
    <t>The Criminal Code should be further aligned with the EU Directive on the protection of the euro and other currencies against counterfeiting</t>
  </si>
  <si>
    <t>It stressed the need to continue alignment with the acquis on competition and state aid, to adopt implementing legislation</t>
  </si>
  <si>
    <t>The draft law on public procurement (supplement-change), approved</t>
  </si>
  <si>
    <t>Review the legal basis and role of Audit Committees;</t>
  </si>
  <si>
    <t>Bill on accounting, financial reporting and auditing (supplement-change), approved
AI for the establishment and functioning of the Audit Committee in Public Sector Entities (PSE), implemented</t>
  </si>
  <si>
    <t>Further alignment with the acquis on company reporting and strengthening institutional audit oversight structures and the professional independence and objectivity of auditors and audit firms, including the necessary and sustainable funding;</t>
  </si>
  <si>
    <t>Further alignment of State Aid legislation should be increased, especially given that the Law on State Aid, regulations on horizontal aid, including block exemption and regional aid have been drafted but not adopted;</t>
  </si>
  <si>
    <t>State aid bill (supplement-change), approved
The regulation on the conditions for granting horizontal aid, approved
Regulation on notification procedures and forms (supplement-change), approved
The regulation on the conditions for granting sectoral aid, approved</t>
  </si>
  <si>
    <t>Adoption of the amended Kosovo Custom Code and the Excise Code is important for further alignment with EU legislation and practices.</t>
  </si>
  <si>
    <t>Further align the legislation with the acquis on payment services, prevention of money laundering and terrorism financing, as well as with the Basel framework, including by preparing a roadmap to align with Solvency II.</t>
  </si>
  <si>
    <t>Ensure compliance with the statutory cap on war veterans' pensions and the wage bill rule, and undertake a review of tax expenditures, quantifying revenue foregone by all exemptions, preferential rates and special regimes;</t>
  </si>
  <si>
    <t>Kosovo has also not yet established an anti-fraud coordination service (AFCOS) and a national anti-fraud strategy for the protection of the EU's financial interests has not yet been developed.</t>
  </si>
  <si>
    <t>To efficiently implement the new strategy for MFP 2022-2026 and its relevant actions for internal control of public finances and external audit.</t>
  </si>
  <si>
    <t>To develop and approve the new law on MFP based on good EU practices and to harmonize this law with the Law on Internal Control of Public Finances;</t>
  </si>
  <si>
    <t xml:space="preserve"> Further progress should be made in alignment with the revised versions of the Capital Requirements Directive and the Capital Requirements Regulation (CRR/CRD);
Bank Recovery and Resolution Directive (BRRD); and
Deposit Guarantee Scheme Directive (DGSD)</t>
  </si>
  <si>
    <t>Despite progress, the involvement of organized and armed groups in arms trafficking remains a serious concern.</t>
  </si>
  <si>
    <t>It is important to constantly review existing strategies, action plans and reintegration and rehabilitation program</t>
  </si>
  <si>
    <t>Gaps remain in law enforcement, mainly due to a lack of coordination between government agencies. The capacity of th.e Border Police in the area of ​​protection-sensitive migration should be further strengthened.</t>
  </si>
  <si>
    <t>The new Law on Public Officials should be amended in accordance with the principles of a modern public administration</t>
  </si>
  <si>
    <t>The Ministerial Council for PAR generally meets only once a year to approve annual reports within the strategic framework for PAR. It is ineffective in ensuring coordination between key bodies to drive the PAR process.</t>
  </si>
  <si>
    <t>The online monitoring platform for PAR is still not functioning efficiently.</t>
  </si>
  <si>
    <t>The capacities of the MIA to manage the implementation of human resources management policies throughout the public administration have not been increased.</t>
  </si>
  <si>
    <t>The Department for the Management of Public Officials (DMPO), together with the human resources management units in institutions, should: (i) improve coordination among themselves; (ii) provide regular training; (iii) promote knowledge transfer; and (iv) distribute/promote methodological tools.</t>
  </si>
  <si>
    <t>The Human Resources Management Information System (HRMIS) needs to be updated and further improved.</t>
  </si>
  <si>
    <t>Progress in finalizing the regulations for the internal organization of state institutions - including ministries - and their harmonization with the Law on the Organization and Functioning of State Administration and Independent Agencies (LOFSAIA) has been slow.</t>
  </si>
  <si>
    <t>The mandatory training program provided by the Law on Public Officials for all civil servants has not yet been implemented.</t>
  </si>
  <si>
    <t>Kosovo should establish a National Center Against Terrorism and Violent Extremism, or strengthen the Office of the National Coordinator with adequate financial and human resources and ensure the regular practice of conducting joint threat assessments;</t>
  </si>
  <si>
    <t>Kosovo authorities should improve their capacity to address terrorist content online, including increasing their efforts to refer terrorist content to Internet providers, as well as increasing efforts to empower civil society to develop counter- effective narrative.</t>
  </si>
  <si>
    <t>It is recommended that Kosovo harmonize the legislation with Directive 2008/115/EC (Return Directive), include a category of humanitarian protection and extend the period of voluntary return.</t>
  </si>
  <si>
    <t>Ensuring/providing adequate care and safety for the most vulnerable groups of migrants remains a challenge. Kosovo should further increase and strengthen the capacities of the authorities to identify irregular migration and provide quality protection services.</t>
  </si>
  <si>
    <t>Measures should be taken to increase security for asylum seekers in facilities, especially to prevent gender-based violence.</t>
  </si>
  <si>
    <t>Regarding asylum policy, Kosovo should ensure that refugees are included in social protection schemes.</t>
  </si>
  <si>
    <t>Adoption of the Forest Law, transposing the Timber Regulation 995/2010 (T3/2023)</t>
  </si>
  <si>
    <t>To approve and implement the multi-year animal disease control and surveillance program.</t>
  </si>
  <si>
    <t>The financial and human resources of the Food and Veterinary Agency of Kosovo remain insufficient for the full implementation of the EU acquis in this area;</t>
  </si>
  <si>
    <t>There is still no progress in obtaining international accreditation for the food and veterinary laboratory;</t>
  </si>
  <si>
    <t>A comprehensive system for disease monitoring and control, in accordance with EU legislation and the requirements of the World Organization for Animal Health, has not yet been created and implemented;</t>
  </si>
  <si>
    <t>Long-term planning and implementation of programs for the eradication of endemic diseases in Kosovo still requires improvement;</t>
  </si>
  <si>
    <t>Long-term planning and implementation of plans for farm-level animal health controls, animal transport and animal markets still require improvement;</t>
  </si>
  <si>
    <t>The lack of necessary resources, both human and financial, as well as the lack of staff training and education programs, have hindered the adequate implementation of programs in these areas;</t>
  </si>
  <si>
    <t>The system for the collection and disposal of animal by-products is still not functional, despite the fact that there is a new and equipped factory, and it has not yet been decided on the operating model, procedures and timeline for the functionalization of this factory;</t>
  </si>
  <si>
    <t>The alignment of the legislation on novel food and genetically modified organisms remains to be done.</t>
  </si>
  <si>
    <t>No progress has been made in identifying key cross-compliance measures in the areas of food safety, animal health and welfare;</t>
  </si>
  <si>
    <t>Under-reporting of animal movements remains a challenge; The Food and Veterinary Agency has not yet approved the measures for the implementation of the relevant regulation at the level of live animal markets, slaughterhouses and their transport;</t>
  </si>
  <si>
    <t>Improving the implementation of legislation on the rights of non-majority communities, adopting the strategy for the protection and promotion of the rights of communities.</t>
  </si>
  <si>
    <t>Five (5) meetings with the municipal level, according to regions, for the implementation of the Strategy for the protection and promotion of the rights of communities and their members, held
Up to ten (10) co-financed infrastructural projects in cooperation with municipalities, implemented
Up to eighty (80) units of social housing, created and houses built for returnees and communities in need as well as beneficiaries of construction material
Up to 140 beneficiaries of construction material for communities in need
Up to 100 beneficiaries of guarantors for businesses, natural persons, legal persons and NGOs
Up to 56 displaced and socially vulnerable people, organized in permanent housing units in the Municipality of Graçanica</t>
  </si>
  <si>
    <t>The adoption of the Strategy for Environmental Protection and Sustainable Development 2022-2030 is still delayed.</t>
  </si>
  <si>
    <t>Kosovo must harmonize its environmental protection with the Environmental Liability Directive.</t>
  </si>
  <si>
    <t>Inspection and enforcement capacities need to be improved.</t>
  </si>
  <si>
    <t>Air quality plans must be approved for areas where pollutant levels exceed limit values.</t>
  </si>
  <si>
    <t>Kosovo needs to increase capacity and set realistic recycling targets to implement integrated waste management and circular economy.</t>
  </si>
  <si>
    <t>The national energy and climate plan should be approved by the end of June 2024 (See Chapter 15 – Energy).</t>
  </si>
  <si>
    <t xml:space="preserve">The government should start drafting a Decarbonisation Strategy, including actions related to energy, agriculture, forestry and general economic development. </t>
  </si>
  <si>
    <t>Administrative and inspection capacities in the sector must be strengthened and structural reforms regarding climate change must be implemented.</t>
  </si>
  <si>
    <t>Awareness raising regarding climate change must be increased.</t>
  </si>
  <si>
    <t xml:space="preserve">Implementation of the 2019-2028 climate change strategy and 2021-2023 action plan is very limited. </t>
  </si>
  <si>
    <t>Kosovo should urgently establish monitoring systems with publicly accessible data regarding water.</t>
  </si>
  <si>
    <t>There are challenges to the implementation of the strategic framework due to lack of sufficient funds, low administrative and technical capacities and heavy reliance on donor support.</t>
  </si>
  <si>
    <t xml:space="preserve">Further efforts are needed to review and adopt relevant strategies, action plans and legislation to ensure coherence with the objectives of the Green Agenda. </t>
  </si>
  <si>
    <t>Kosovo should consult in a more intensive and meaningful way with civil society in the field of policy-making, as well as increase the awareness of the public and its institutions about the importance of environmental protection.</t>
  </si>
  <si>
    <t>Kosovo must take ownership and all necessary measures in the environment sector and for this purpose, increase the capacities of environmental authorities at the central and local level, implement structural reforms and ensure inter-institutional cooperation.</t>
  </si>
  <si>
    <t>Kosovo still does not act in accordance with the emission limits set according to its national plan for the reduction of emissions, the approval of which has been delayed.</t>
  </si>
  <si>
    <t>The identification of agglomerations and sensitive areas in accordance with the Urban Wastewater Treatment Directive remains weak;</t>
  </si>
  <si>
    <t>There is no progress regarding chemicals</t>
  </si>
  <si>
    <t>There has been no progress in fixing the noise issue.</t>
  </si>
  <si>
    <t>Kosovo has not made progress in relation to disaster risk needs assessment</t>
  </si>
  <si>
    <t>Kosovo should start preparing the implementation of the new National Directive on the Emissions Ceiling;</t>
  </si>
  <si>
    <t xml:space="preserve">Measures to ban the use of coal for heating must be effectively implemented. </t>
  </si>
  <si>
    <t>The government selected the locations for the new landfill for regional waste management in Pristina and the disposal of hazardous waste; however, it must carry out environmental and social impact assessment procedures.</t>
  </si>
  <si>
    <t>Regional authorities of river basins should become operational urgently.</t>
  </si>
  <si>
    <t>Public awareness campaigns, training of affected industry and integrated permitting are needed to reduce harmful industrial emissions.</t>
  </si>
  <si>
    <t>Kosovo should start the process of installing the Trans-European Telematics Services between Administrations (TETSA) as a prerequisite for the installation of the Common Emergency Communication and Information System (CECIS).</t>
  </si>
  <si>
    <t>Kosovo must prepare for harmonization with the climate acquis according to the important modifications brought by the Fit for 55 package.</t>
  </si>
  <si>
    <t>Kosovo should take the necessary steps to create a carbon price mechanism, in accordance with the EU ETS, to advance the implementation of the EU acquis and prepare adequately for the EU Carbon Cap Regulation Mechanism.</t>
  </si>
  <si>
    <t>Energy efficiency measures in public buildings at the municipal level in Kosovo: 8 school facilities in 4 municipalities (Prishtina, Gjilan, Gjakovë, Ferizaj), implemented
Energy efficiency measures in 12 central level public facilities (divided into two lots: Lot 1 &amp; Lot2), implemented</t>
  </si>
  <si>
    <t>AI for the implementation of the Law on the Provision for Use and Exchange of Municipality Real Property, approved</t>
  </si>
  <si>
    <t>Ex-post evaluation of the Law on the Capital of the Republic of Kosovo, Prishtina, drafted and published</t>
  </si>
  <si>
    <t>The single point of contact is not fully functional. It should be transformed into a service delivery platform for end users and be inter-operable to provide information for business registration as well.</t>
  </si>
  <si>
    <t>Single Point of Contact website launched
At least 3 event with stakeholders for the single point of contact, held</t>
  </si>
  <si>
    <t>Lack of easily accessible and affordable accreditation services is a substantial barrier to SME growth</t>
  </si>
  <si>
    <t>Concept document for the field of accreditation, approved
Accreditation Scheme for certification bodies (EN ISO/IEC 17065), established and functional</t>
  </si>
  <si>
    <t>To improve the administrative capacity of the Ministry of Industry, Entrepreneurship and Trade (MiET);</t>
  </si>
  <si>
    <t>At least ten (10) trained product safety officers
At least five (5) new officials in AMK, recruited
At least three (3) trainings for the officials of the Industrial Property Agency, held</t>
  </si>
  <si>
    <t>The restructuring of the Kosovo Investment and Enterprise Support Agency (KIESA) into separate agencies for investment promotion and SME support, should be completed and ensured that both are adequately resourced.</t>
  </si>
  <si>
    <t>The Kosovar Standardization Agency is not yet a member of any of the European or international standardization organizations. Its application for membership in the European Committee for Standardization (ECS) and the European Committee for Electrotechnical Standardization (ECES) is still pending.</t>
  </si>
  <si>
    <t>Kosovo must approve the draft law for consumer protection, which has been in the assembly for more than 1 year</t>
  </si>
  <si>
    <t>The Strategy for industrial development and business support, and the pillar of sustainable economic growth of the national development strategy 2021-2030 must be implemented</t>
  </si>
  <si>
    <t>The implementation of activities according to the Joint Regional Market Action Plan 2021-2024 must continue.</t>
  </si>
  <si>
    <t xml:space="preserve">The CEFTA Additional Protocol 5 on trade facilitation and Additional Protocol 6 on trade in services  must be ratified and implemented; and  the negotiations and adoptation of the Additional Protocol 7 for the settlement of disputes must be finalized.
</t>
  </si>
  <si>
    <t>Women remain under-represented in high-level positions in the civil service.</t>
  </si>
  <si>
    <t>The Law on Religious Freedom must be approved.</t>
  </si>
  <si>
    <t>The implementation of the Law on Protection from Discrimination remains limited, including the lack of institutional capacities</t>
  </si>
  <si>
    <t>Revise the Law on the Independent Media Commission to update its powers, including in relation to audiovisual media, in line with the Audiovisual Media Services Directive;</t>
  </si>
  <si>
    <t>At the same time, the implementation of some of the standards, principles and procedures set out in the Minimum Standards for Public Consultation continued to lag behind. Public consultations are generally conducted at the central level, in writing and electronically through the online platform.</t>
  </si>
  <si>
    <t>There is no clear connection between the KPDP/SKDF and the sectoral strategies and their respective action plans, nor with the Medium-Term Expenditure Framework.</t>
  </si>
  <si>
    <t>There were no planned measures during this period.</t>
  </si>
  <si>
    <t>Each measure is evaluated according to all criteria with the value "1" or the value "0". The value "1" represents a positive evaluation, while "0" represents a negative one.
For this assessment we first define clear and measurable requirements as identified in the Country Report and SAA Subcommittee conclusions. Second, we assess whether the measures planned in the PKIE and ERA address the identified EU requirements. Finally, we subtract the number of addressed requests from the total number of EU requests. The final result is evaluated as follows:
1. Higher than 0% = 1
2. Higher than 10% = 2
3. Higher than 20% = 3
4. Higher than 30% = 4
5. Higher than 40% = 5
6. Higher than 50% = 6
7. Higher than 60% = 7
8. Higher than 70% = 8
9. Higher than 80% = 9
10. Higher than 90% = 10
This result is then transferred to the overall assessment under the criteria of the "Planning against EU obligations" column.</t>
  </si>
  <si>
    <r>
      <rPr>
        <b/>
        <sz val="20"/>
        <color theme="1"/>
        <rFont val="Calibri"/>
        <family val="2"/>
        <scheme val="minor"/>
      </rPr>
      <t>Criterion 3: Degree of implementation</t>
    </r>
    <r>
      <rPr>
        <b/>
        <sz val="9"/>
        <color theme="1"/>
        <rFont val="Calibri"/>
        <family val="2"/>
        <scheme val="minor"/>
      </rPr>
      <t xml:space="preserve">
The purpose of this assessment is to measure the implementation of the measures planned in the National Program for European Integration.</t>
    </r>
  </si>
  <si>
    <t>Measure</t>
  </si>
  <si>
    <t>Application</t>
  </si>
  <si>
    <t>Draft law on the Administrative Court, approved</t>
  </si>
  <si>
    <t>AI for the organization and scope of child protection homes, approved</t>
  </si>
  <si>
    <t>The draft law on public procurement (supplementation-change), approved</t>
  </si>
  <si>
    <t>The draft law on public-private partnership (supplementation-change), approved</t>
  </si>
  <si>
    <t>State aid bill (supplementation-change), approved</t>
  </si>
  <si>
    <t>Draft Law on the Auditor General and the National Audit Office of Kosovo (supplementation-change), approved</t>
  </si>
  <si>
    <t>Veterinarian Bill, approved</t>
  </si>
  <si>
    <t xml:space="preserve">The bill on electricity, approved </t>
  </si>
  <si>
    <t>AI on the requirements defined in relation to commercial communication including advertising or marketing, approved</t>
  </si>
  <si>
    <t>Strategy and AP against Corruption, approved</t>
  </si>
  <si>
    <t>AI (affirmative action) for the number of women in decision-making positions - executive level, approved</t>
  </si>
  <si>
    <t>IA (affirmative measure) for the Registration of joint real estate in the name of two spouses, approved</t>
  </si>
  <si>
    <t xml:space="preserve">Strategy for the Rights of Persons with Disabilities in the Republic of Kosovo 2024-2029, approved </t>
  </si>
  <si>
    <t>The regulation on procedures, licensing criteria of associations for collective management and their operation, approved</t>
  </si>
  <si>
    <t xml:space="preserve">There were no planned measures in this period. </t>
  </si>
  <si>
    <t>Each measure is evaluated according to all criteria with the value "1" or the value "0". The value "1" represents a positive evaluation: which means that the measure has been implemented, the value "0" a negative one: which means that the measure has not been implemented.
For this criterion, we count how many measures were carried out during the reporting period compared to the total number of planned measures.
The final result is evaluated as follows:
1. Higher than 0% = 1
2. Higher than 10% = 2
3. Higher than 20% = 3
4. Higher than 30% = 4
5. Higher than 40% = 5
6. Higher than 50% = 6
7. Higher than 60% = 7
8. Higher than 70% = 8
9. Higher than 80% = 9
10. Higher than 90% = 10
This result is then transferred to the overall assessment under the criteria of the "Degree of implementation" column.</t>
  </si>
  <si>
    <r>
      <rPr>
        <sz val="20"/>
        <color theme="1"/>
        <rFont val="Calibri"/>
        <family val="2"/>
        <scheme val="minor"/>
      </rPr>
      <t>Criterion 4: Evaluation of the EU country report</t>
    </r>
    <r>
      <rPr>
        <sz val="12"/>
        <color theme="1"/>
        <rFont val="Calibri"/>
        <family val="2"/>
        <scheme val="minor"/>
      </rPr>
      <t xml:space="preserve">
</t>
    </r>
    <r>
      <rPr>
        <b/>
        <sz val="9"/>
        <color theme="1"/>
        <rFont val="Calibri"/>
        <family val="2"/>
        <scheme val="minor"/>
      </rPr>
      <t>Every year the European Commission publishes the annual country report for Kosovo. In the report, the EC uses a quantifiable methodology that allows measuring the country's annual progress in EU membership approval based on the following: (0) backtracking; (1) no progress; (2) improvement progress; (3) some advances; (4) good progress; (5) very good progress. The purpose of this evaluation is to take into account the progress made by each line ministry during the evaluation period.</t>
    </r>
  </si>
  <si>
    <t>EU country report chapter</t>
  </si>
  <si>
    <t>Evaluation of the EU country report</t>
  </si>
  <si>
    <t>The existence of a functioning market economy</t>
  </si>
  <si>
    <t>Chapter 16: Taxation</t>
  </si>
  <si>
    <t>Chapter 17: Economic and monetary policy</t>
  </si>
  <si>
    <t>Chapter 19: Social policy and employment</t>
  </si>
  <si>
    <t>Chapter 29: Customs Union</t>
  </si>
  <si>
    <t>Public Administration Reform</t>
  </si>
  <si>
    <t>Chapter 24: Justice, Liberty and Security</t>
  </si>
  <si>
    <t>Chapter 11: Agriculture and rural development</t>
  </si>
  <si>
    <t>Chapter 12:
Food safety, veterinary and phytosanitary policy</t>
  </si>
  <si>
    <t>Chapter 23: Judiciary and fundamental rights</t>
  </si>
  <si>
    <t>Chapter 14: Transport policy</t>
  </si>
  <si>
    <t>Chapter 27: Environment and climate change</t>
  </si>
  <si>
    <t>Chapter 15: Energy</t>
  </si>
  <si>
    <t>Chapter 10: Digital transformation and media</t>
  </si>
  <si>
    <t>Pa Përgjigje</t>
  </si>
  <si>
    <t>Chapter 1: Free movement of goods</t>
  </si>
  <si>
    <t>Chapter 2: Freedom of movement for workers
Chapter 3: Right of establishment and freedom to provide services</t>
  </si>
  <si>
    <t>Chapter 4: Free movement of capital</t>
  </si>
  <si>
    <t>Chapter 6: Law of commercial companies</t>
  </si>
  <si>
    <t>Chapter 20: Enterprise and industry policy</t>
  </si>
  <si>
    <t>Chapter 28: Consumer and health protection</t>
  </si>
  <si>
    <t>Chapter 30: Foreign relations</t>
  </si>
  <si>
    <t>Chapter 7: Intellectual property right</t>
  </si>
  <si>
    <t>Chapter 22: Regional policy and coordination of structural instruments</t>
  </si>
  <si>
    <t>Chapter 3: Right of establishment and freedom to provide services</t>
  </si>
  <si>
    <t>Chapter 25: Science and research</t>
  </si>
  <si>
    <t>Chapter 26: Education and culture</t>
  </si>
  <si>
    <t>Unlike the other criteria, according to this criterion we do not evaluate each measure. Here the entire ministry is evaluated with one of the following values: "10", "0" or "-10".
The ministry is evaluated with the value "10" if the last report of the country has marked better progress this year than the previous one.
The ministry is evaluated with the value "0" if the last country report has not had any change in the performance of the ministry this year compared to the previous one.
The ministry is evaluated with the value "-10" if the last report of the country has marked less progress this year than the previous one.
Finally, the result is then transferred to the overall rating under the criteria of the "EU Country Report Rating" column.</t>
  </si>
  <si>
    <t>Approval of by-laws under the Law on the Protection of Children</t>
  </si>
  <si>
    <t>The law passed</t>
  </si>
  <si>
    <t>Long-term decarbonisation strategy approved</t>
  </si>
  <si>
    <t>The air quality plan for Prishtina, approved</t>
  </si>
  <si>
    <r>
      <rPr>
        <b/>
        <sz val="18"/>
        <color theme="1"/>
        <rFont val="Calibri"/>
        <family val="2"/>
        <scheme val="minor"/>
      </rPr>
      <t xml:space="preserve">Ranking legend:
</t>
    </r>
    <r>
      <rPr>
        <sz val="15"/>
        <color theme="1"/>
        <rFont val="Calibri"/>
        <family val="2"/>
        <scheme val="minor"/>
      </rPr>
      <t>0-25 points: poor performance;
26-50 points: limited performance;
51-75 points: good performance;
76-100 points: very good performance.</t>
    </r>
  </si>
  <si>
    <t>NPEI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</si>
</sst>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9"/>
      <color indexed="81"/>
      <name val="Tahoma"/>
      <family val="2"/>
    </font>
    <font>
      <b/>
      <sz val="9"/>
      <color indexed="81"/>
      <name val="Tahoma"/>
      <family val="2"/>
    </font>
    <font>
      <b/>
      <sz val="30"/>
      <color theme="1"/>
      <name val="Calibri"/>
      <family val="2"/>
      <scheme val="minor"/>
    </font>
    <font>
      <sz val="11"/>
      <color theme="1"/>
      <name val="Calibri"/>
      <family val="2"/>
      <scheme val="minor"/>
    </font>
    <font>
      <b/>
      <sz val="9"/>
      <color theme="1"/>
      <name val="Calibri Light"/>
      <family val="2"/>
      <scheme val="major"/>
    </font>
    <font>
      <sz val="9"/>
      <color theme="1"/>
      <name val="Calibri Light"/>
      <family val="2"/>
      <scheme val="major"/>
    </font>
    <font>
      <sz val="9"/>
      <name val="Calibri Light"/>
      <family val="2"/>
      <scheme val="major"/>
    </font>
    <font>
      <b/>
      <sz val="11"/>
      <color theme="1"/>
      <name val="Calibri Light"/>
      <family val="2"/>
      <scheme val="major"/>
    </font>
    <font>
      <b/>
      <sz val="9"/>
      <name val="Calibri Light"/>
      <family val="2"/>
      <scheme val="major"/>
    </font>
    <font>
      <sz val="11"/>
      <color theme="1"/>
      <name val="Calibri Light"/>
      <family val="2"/>
      <scheme val="major"/>
    </font>
    <font>
      <b/>
      <sz val="14"/>
      <color theme="1"/>
      <name val="Calibri Light"/>
      <family val="2"/>
      <scheme val="major"/>
    </font>
    <font>
      <b/>
      <sz val="20"/>
      <color theme="1"/>
      <name val="Calibri"/>
      <family val="2"/>
      <scheme val="minor"/>
    </font>
    <font>
      <sz val="8"/>
      <name val="Calibri"/>
      <family val="2"/>
      <scheme val="minor"/>
    </font>
    <font>
      <sz val="20"/>
      <color theme="1"/>
      <name val="Calibri"/>
      <family val="2"/>
      <scheme val="minor"/>
    </font>
    <font>
      <sz val="15"/>
      <color theme="1"/>
      <name val="Calibri"/>
      <family val="2"/>
      <scheme val="minor"/>
    </font>
    <font>
      <b/>
      <sz val="18"/>
      <color theme="1"/>
      <name val="Calibri"/>
      <family val="2"/>
      <scheme val="minor"/>
    </font>
    <font>
      <sz val="9"/>
      <name val="Book Antiqua"/>
      <family val="1"/>
    </font>
    <font>
      <sz val="9"/>
      <name val="Calibri"/>
      <family val="2"/>
      <scheme val="minor"/>
    </font>
    <font>
      <sz val="9"/>
      <color theme="1"/>
      <name val="Calibri"/>
      <family val="2"/>
      <scheme val="minor"/>
    </font>
    <font>
      <sz val="9"/>
      <color theme="1"/>
      <name val="Book Antiqua"/>
      <family val="1"/>
    </font>
    <font>
      <sz val="9"/>
      <name val="Calibri "/>
    </font>
    <font>
      <sz val="9"/>
      <color theme="1"/>
      <name val="Calibri "/>
    </font>
    <font>
      <b/>
      <sz val="9"/>
      <color theme="1"/>
      <name val="Calibri"/>
      <family val="2"/>
      <scheme val="minor"/>
    </font>
    <font>
      <b/>
      <sz val="20"/>
      <color theme="1"/>
      <name val="Calibri "/>
    </font>
    <font>
      <b/>
      <sz val="12"/>
      <color theme="1"/>
      <name val="Calibri "/>
    </font>
    <font>
      <b/>
      <sz val="9"/>
      <color theme="1"/>
      <name val="Calibri "/>
    </font>
    <font>
      <b/>
      <sz val="15"/>
      <color theme="1"/>
      <name val="Calibri "/>
    </font>
    <font>
      <sz val="11"/>
      <color theme="1"/>
      <name val="Book Antiqua"/>
      <family val="1"/>
    </font>
    <font>
      <sz val="8"/>
      <color theme="1"/>
      <name val="Book Antiqua"/>
      <family val="1"/>
    </font>
    <font>
      <sz val="12"/>
      <color theme="1"/>
      <name val="Calibri"/>
      <family val="2"/>
      <scheme val="minor"/>
    </font>
    <font>
      <sz val="9"/>
      <color indexed="8"/>
      <name val="Book Antiqua"/>
      <family val="1"/>
    </font>
    <font>
      <sz val="11"/>
      <color theme="1"/>
      <name val="Arial"/>
      <family val="2"/>
    </font>
    <font>
      <b/>
      <sz val="20"/>
      <color theme="1"/>
      <name val="Calibri Light"/>
      <family val="2"/>
      <scheme val="major"/>
    </font>
    <font>
      <sz val="20"/>
      <color theme="1"/>
      <name val="Calibri "/>
    </font>
    <font>
      <b/>
      <sz val="18"/>
      <color theme="1"/>
      <name val="Calibri "/>
    </font>
    <font>
      <b/>
      <sz val="22"/>
      <color theme="1"/>
      <name val="Calibri"/>
      <family val="2"/>
      <scheme val="minor"/>
    </font>
    <font>
      <b/>
      <sz val="15"/>
      <color theme="1"/>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
      <patternFill patternType="solid">
        <fgColor theme="6"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rgb="FF000000"/>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9" fontId="4" fillId="0" borderId="0" applyFont="0" applyFill="0" applyBorder="0" applyAlignment="0" applyProtection="0"/>
    <xf numFmtId="0" fontId="30" fillId="0" borderId="0"/>
    <xf numFmtId="0" fontId="32" fillId="0" borderId="0"/>
    <xf numFmtId="0" fontId="32" fillId="0" borderId="0"/>
  </cellStyleXfs>
  <cellXfs count="338">
    <xf numFmtId="0" fontId="0" fillId="0" borderId="0" xfId="0"/>
    <xf numFmtId="0" fontId="5" fillId="0" borderId="1" xfId="0" applyFont="1" applyBorder="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5" fillId="0" borderId="0" xfId="0" applyFont="1" applyAlignment="1">
      <alignment vertical="center" wrapText="1"/>
    </xf>
    <xf numFmtId="0" fontId="6" fillId="0" borderId="1" xfId="0" applyFont="1" applyBorder="1" applyAlignment="1">
      <alignment horizontal="left" vertical="center"/>
    </xf>
    <xf numFmtId="0" fontId="6" fillId="0" borderId="0" xfId="0" applyFont="1" applyAlignment="1">
      <alignment horizontal="left" vertical="center" wrapText="1"/>
    </xf>
    <xf numFmtId="0" fontId="6" fillId="7" borderId="1" xfId="0" applyFont="1" applyFill="1" applyBorder="1" applyAlignment="1">
      <alignment vertical="center" wrapText="1"/>
    </xf>
    <xf numFmtId="0" fontId="7"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6" fillId="7" borderId="1" xfId="0" applyFont="1" applyFill="1" applyBorder="1" applyAlignment="1">
      <alignment horizontal="left" vertical="center" wrapText="1"/>
    </xf>
    <xf numFmtId="0" fontId="6" fillId="0" borderId="0" xfId="0" applyFont="1" applyAlignment="1">
      <alignment vertical="center"/>
    </xf>
    <xf numFmtId="0" fontId="5" fillId="0" borderId="1" xfId="0" applyFont="1" applyBorder="1" applyAlignment="1">
      <alignment horizontal="center" vertical="center"/>
    </xf>
    <xf numFmtId="0" fontId="6"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left" vertical="center"/>
    </xf>
    <xf numFmtId="0" fontId="6" fillId="0" borderId="0" xfId="0" applyFont="1" applyAlignment="1">
      <alignment horizontal="center" vertical="center" wrapText="1"/>
    </xf>
    <xf numFmtId="2" fontId="6" fillId="0" borderId="0" xfId="0" applyNumberFormat="1" applyFont="1" applyAlignment="1">
      <alignment horizontal="center" vertical="center" wrapText="1"/>
    </xf>
    <xf numFmtId="1" fontId="5" fillId="0" borderId="0" xfId="0" applyNumberFormat="1" applyFont="1" applyAlignment="1">
      <alignment horizontal="center" vertical="center"/>
    </xf>
    <xf numFmtId="0" fontId="7" fillId="0" borderId="0" xfId="0" applyFont="1" applyAlignment="1">
      <alignment horizontal="left" vertical="center"/>
    </xf>
    <xf numFmtId="0" fontId="6" fillId="0" borderId="0" xfId="0" applyFont="1"/>
    <xf numFmtId="0" fontId="6" fillId="0" borderId="0" xfId="0" applyFont="1" applyAlignment="1">
      <alignment horizont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8"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8" fillId="0" borderId="1" xfId="0" applyFont="1" applyBorder="1" applyAlignment="1">
      <alignment horizontal="center" vertical="center"/>
    </xf>
    <xf numFmtId="9" fontId="5" fillId="0" borderId="1" xfId="1" applyFont="1" applyBorder="1" applyAlignment="1">
      <alignment horizontal="center" vertical="center"/>
    </xf>
    <xf numFmtId="0" fontId="5" fillId="9" borderId="1" xfId="0" applyFont="1" applyFill="1" applyBorder="1" applyAlignment="1">
      <alignment horizontal="center" vertical="center" wrapText="1"/>
    </xf>
    <xf numFmtId="9" fontId="5" fillId="0" borderId="1" xfId="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7" fillId="7" borderId="6" xfId="0" applyFont="1" applyFill="1" applyBorder="1" applyAlignment="1">
      <alignment horizontal="left" vertical="center" wrapText="1"/>
    </xf>
    <xf numFmtId="0" fontId="5" fillId="0" borderId="6" xfId="0" applyFont="1" applyBorder="1" applyAlignment="1">
      <alignment vertical="center"/>
    </xf>
    <xf numFmtId="0" fontId="6" fillId="0" borderId="6" xfId="0" applyFont="1" applyBorder="1" applyAlignment="1">
      <alignment vertical="center"/>
    </xf>
    <xf numFmtId="0" fontId="7" fillId="5" borderId="6" xfId="0" applyFont="1" applyFill="1" applyBorder="1" applyAlignment="1">
      <alignment horizontal="left" vertical="center" wrapText="1"/>
    </xf>
    <xf numFmtId="9" fontId="5" fillId="0" borderId="1" xfId="0" applyNumberFormat="1" applyFont="1" applyBorder="1" applyAlignment="1">
      <alignment horizontal="center" vertical="center"/>
    </xf>
    <xf numFmtId="0" fontId="6" fillId="0" borderId="6" xfId="0" applyFont="1" applyBorder="1" applyAlignment="1">
      <alignment horizontal="center" vertical="center" wrapText="1"/>
    </xf>
    <xf numFmtId="9" fontId="5" fillId="0" borderId="6"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9" fontId="5" fillId="0" borderId="6" xfId="1"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horizontal="center" vertical="center"/>
    </xf>
    <xf numFmtId="0" fontId="5" fillId="9" borderId="6" xfId="0" applyFont="1" applyFill="1" applyBorder="1" applyAlignment="1">
      <alignment horizontal="center" vertical="center" wrapText="1"/>
    </xf>
    <xf numFmtId="0" fontId="6" fillId="0" borderId="6" xfId="0" applyFont="1" applyBorder="1" applyAlignment="1">
      <alignment horizontal="center"/>
    </xf>
    <xf numFmtId="0" fontId="9" fillId="9" borderId="6" xfId="0" applyFont="1" applyFill="1" applyBorder="1" applyAlignment="1">
      <alignment horizontal="center" vertical="center" wrapText="1"/>
    </xf>
    <xf numFmtId="0" fontId="6" fillId="0" borderId="6" xfId="0" applyFont="1" applyBorder="1" applyAlignment="1">
      <alignment horizontal="center" vertical="center"/>
    </xf>
    <xf numFmtId="0" fontId="8" fillId="0" borderId="5" xfId="0" applyFont="1" applyBorder="1" applyAlignment="1">
      <alignment vertical="center" wrapText="1"/>
    </xf>
    <xf numFmtId="0" fontId="8" fillId="2" borderId="6" xfId="0" applyFont="1" applyFill="1" applyBorder="1" applyAlignment="1">
      <alignment horizontal="center" vertical="center"/>
    </xf>
    <xf numFmtId="1" fontId="8" fillId="2" borderId="6" xfId="0" applyNumberFormat="1" applyFont="1" applyFill="1" applyBorder="1" applyAlignment="1">
      <alignment horizontal="center" vertical="center"/>
    </xf>
    <xf numFmtId="9" fontId="6" fillId="0" borderId="0" xfId="0" applyNumberFormat="1" applyFont="1" applyAlignment="1">
      <alignment vertical="center" wrapText="1"/>
    </xf>
    <xf numFmtId="1" fontId="12" fillId="0" borderId="8" xfId="0" applyNumberFormat="1" applyFont="1" applyBorder="1" applyAlignment="1">
      <alignment vertical="center"/>
    </xf>
    <xf numFmtId="0" fontId="14" fillId="0" borderId="0" xfId="0" applyFont="1" applyAlignment="1">
      <alignment vertical="center" wrapText="1"/>
    </xf>
    <xf numFmtId="0" fontId="8" fillId="0" borderId="1" xfId="0" applyFont="1" applyBorder="1" applyAlignment="1">
      <alignment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vertical="center"/>
    </xf>
    <xf numFmtId="0" fontId="5" fillId="7" borderId="5" xfId="0" applyFont="1" applyFill="1" applyBorder="1" applyAlignment="1">
      <alignment horizontal="center" vertical="center"/>
    </xf>
    <xf numFmtId="0" fontId="6" fillId="7" borderId="6" xfId="0" applyFont="1" applyFill="1" applyBorder="1" applyAlignment="1">
      <alignment vertical="center"/>
    </xf>
    <xf numFmtId="0" fontId="7" fillId="7" borderId="6" xfId="0" applyFont="1" applyFill="1" applyBorder="1" applyAlignment="1">
      <alignment horizontal="left" vertical="center"/>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horizontal="left"/>
    </xf>
    <xf numFmtId="0" fontId="0" fillId="0" borderId="1" xfId="0" applyBorder="1" applyAlignment="1">
      <alignment horizontal="left" vertical="center"/>
    </xf>
    <xf numFmtId="0" fontId="8" fillId="0" borderId="22" xfId="0" applyFont="1" applyBorder="1" applyAlignment="1">
      <alignment vertical="center" wrapText="1"/>
    </xf>
    <xf numFmtId="0" fontId="19"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5" borderId="1" xfId="0" applyFont="1" applyFill="1" applyBorder="1" applyAlignment="1">
      <alignment horizontal="left" vertical="center" wrapText="1"/>
    </xf>
    <xf numFmtId="0" fontId="20" fillId="5" borderId="1" xfId="0" applyFont="1" applyFill="1" applyBorder="1" applyAlignment="1">
      <alignment vertical="top" wrapText="1"/>
    </xf>
    <xf numFmtId="0" fontId="20" fillId="0" borderId="1" xfId="0" applyFont="1" applyBorder="1" applyAlignment="1">
      <alignment vertical="top" wrapText="1"/>
    </xf>
    <xf numFmtId="0" fontId="19" fillId="0" borderId="1" xfId="0" applyFont="1" applyBorder="1" applyAlignment="1">
      <alignment vertical="center" wrapText="1"/>
    </xf>
    <xf numFmtId="0" fontId="19" fillId="0" borderId="1" xfId="0" applyFont="1" applyBorder="1" applyAlignment="1">
      <alignment horizontal="left"/>
    </xf>
    <xf numFmtId="0" fontId="19" fillId="0" borderId="21" xfId="0" applyFont="1" applyBorder="1" applyAlignment="1">
      <alignment vertical="center" wrapText="1"/>
    </xf>
    <xf numFmtId="0" fontId="19" fillId="7" borderId="1" xfId="0" applyFont="1" applyFill="1" applyBorder="1" applyAlignment="1">
      <alignment vertical="center" wrapText="1"/>
    </xf>
    <xf numFmtId="0" fontId="19" fillId="0" borderId="1" xfId="0" applyFont="1" applyBorder="1" applyAlignment="1">
      <alignment horizontal="left" vertical="top" wrapText="1"/>
    </xf>
    <xf numFmtId="0" fontId="19" fillId="0" borderId="1" xfId="0" applyFont="1" applyBorder="1" applyAlignment="1">
      <alignment vertical="top" wrapText="1"/>
    </xf>
    <xf numFmtId="0" fontId="19" fillId="0" borderId="1" xfId="0" applyFont="1" applyBorder="1"/>
    <xf numFmtId="0" fontId="19" fillId="0" borderId="1" xfId="0" applyFont="1" applyBorder="1" applyAlignment="1">
      <alignment wrapText="1"/>
    </xf>
    <xf numFmtId="0" fontId="19" fillId="0" borderId="0" xfId="0" applyFont="1" applyAlignment="1">
      <alignment wrapText="1"/>
    </xf>
    <xf numFmtId="0" fontId="21" fillId="11"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center" vertical="center" wrapText="1"/>
    </xf>
    <xf numFmtId="0" fontId="21" fillId="6" borderId="1" xfId="0" applyFont="1" applyFill="1" applyBorder="1" applyAlignment="1">
      <alignment horizontal="left" vertical="center" wrapText="1"/>
    </xf>
    <xf numFmtId="0" fontId="21" fillId="0" borderId="1" xfId="0" applyFont="1" applyBorder="1" applyAlignment="1">
      <alignment vertical="center" wrapText="1"/>
    </xf>
    <xf numFmtId="0" fontId="21" fillId="5" borderId="1" xfId="0" applyFont="1" applyFill="1" applyBorder="1" applyAlignment="1">
      <alignment horizontal="left" vertical="center" wrapTex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0" fontId="22" fillId="0" borderId="1" xfId="0" applyFont="1" applyBorder="1" applyAlignment="1">
      <alignment vertical="center"/>
    </xf>
    <xf numFmtId="0" fontId="19" fillId="11" borderId="1" xfId="0" applyFont="1" applyFill="1" applyBorder="1" applyAlignment="1">
      <alignment vertical="top" wrapText="1"/>
    </xf>
    <xf numFmtId="0" fontId="19" fillId="11" borderId="1" xfId="0" applyFont="1" applyFill="1" applyBorder="1" applyAlignment="1">
      <alignment vertical="center" wrapText="1"/>
    </xf>
    <xf numFmtId="0" fontId="19" fillId="6" borderId="1" xfId="0" applyFont="1" applyFill="1" applyBorder="1" applyAlignment="1">
      <alignment vertical="top" wrapText="1"/>
    </xf>
    <xf numFmtId="0" fontId="19" fillId="6" borderId="1" xfId="0" applyFont="1" applyFill="1" applyBorder="1" applyAlignment="1">
      <alignment vertical="center" wrapText="1"/>
    </xf>
    <xf numFmtId="0" fontId="23" fillId="9" borderId="5"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1" xfId="0" applyFont="1" applyBorder="1" applyAlignment="1">
      <alignment horizontal="center" vertical="center"/>
    </xf>
    <xf numFmtId="9" fontId="23" fillId="0" borderId="1" xfId="1" applyFont="1" applyBorder="1" applyAlignment="1">
      <alignment horizontal="center" vertical="center" wrapText="1"/>
    </xf>
    <xf numFmtId="0" fontId="23" fillId="0" borderId="1" xfId="0" applyFont="1" applyBorder="1" applyAlignment="1">
      <alignment vertical="center"/>
    </xf>
    <xf numFmtId="9" fontId="23" fillId="0" borderId="6" xfId="0" applyNumberFormat="1" applyFont="1" applyBorder="1" applyAlignment="1">
      <alignment horizontal="center" vertical="center" wrapText="1"/>
    </xf>
    <xf numFmtId="0" fontId="23" fillId="0" borderId="6" xfId="0" applyFont="1" applyBorder="1" applyAlignment="1">
      <alignment horizontal="center" vertical="center"/>
    </xf>
    <xf numFmtId="0" fontId="23" fillId="0" borderId="1" xfId="0" applyFont="1" applyBorder="1" applyAlignment="1">
      <alignment vertical="center" wrapText="1"/>
    </xf>
    <xf numFmtId="0" fontId="19" fillId="0" borderId="1" xfId="0" applyFont="1" applyBorder="1" applyAlignment="1">
      <alignment horizontal="left" vertical="center"/>
    </xf>
    <xf numFmtId="0" fontId="26" fillId="9" borderId="5"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6" fillId="9" borderId="6" xfId="0" applyFont="1" applyFill="1" applyBorder="1" applyAlignment="1">
      <alignment horizontal="center" vertical="center" wrapText="1"/>
    </xf>
    <xf numFmtId="0" fontId="26" fillId="0" borderId="5" xfId="0" applyFont="1" applyBorder="1" applyAlignment="1">
      <alignment horizontal="center"/>
    </xf>
    <xf numFmtId="0" fontId="22" fillId="0" borderId="1" xfId="0" applyFont="1" applyBorder="1" applyAlignment="1">
      <alignment horizontal="left" wrapText="1"/>
    </xf>
    <xf numFmtId="0" fontId="22" fillId="0" borderId="6" xfId="0" applyFont="1" applyBorder="1" applyAlignment="1">
      <alignment horizontal="center"/>
    </xf>
    <xf numFmtId="0" fontId="26" fillId="0" borderId="6" xfId="0" applyFont="1" applyBorder="1" applyAlignment="1">
      <alignment horizontal="center"/>
    </xf>
    <xf numFmtId="0" fontId="22" fillId="0" borderId="6" xfId="0" applyFont="1" applyBorder="1" applyAlignment="1">
      <alignment horizontal="center" vertical="center" wrapText="1"/>
    </xf>
    <xf numFmtId="0" fontId="22" fillId="0" borderId="1" xfId="0" applyFont="1" applyBorder="1" applyAlignment="1">
      <alignment horizontal="left"/>
    </xf>
    <xf numFmtId="0" fontId="26" fillId="0" borderId="8" xfId="0" applyFont="1" applyBorder="1" applyAlignment="1">
      <alignment horizontal="center"/>
    </xf>
    <xf numFmtId="0" fontId="28" fillId="0" borderId="1" xfId="0" applyFont="1" applyBorder="1" applyAlignment="1">
      <alignment vertical="top" wrapText="1"/>
    </xf>
    <xf numFmtId="0" fontId="0" fillId="0" borderId="1" xfId="0" applyBorder="1" applyAlignment="1">
      <alignment horizontal="center"/>
    </xf>
    <xf numFmtId="0" fontId="29" fillId="0" borderId="1" xfId="0" applyFont="1" applyBorder="1" applyAlignment="1">
      <alignment vertical="top" wrapText="1"/>
    </xf>
    <xf numFmtId="0" fontId="29" fillId="5" borderId="1" xfId="0" applyFont="1" applyFill="1" applyBorder="1" applyAlignment="1">
      <alignment vertical="top" wrapText="1"/>
    </xf>
    <xf numFmtId="0" fontId="20" fillId="6" borderId="1" xfId="0" applyFont="1" applyFill="1" applyBorder="1" applyAlignment="1">
      <alignment horizontal="left" vertical="top" wrapText="1"/>
    </xf>
    <xf numFmtId="0" fontId="20" fillId="6" borderId="1" xfId="0" applyFont="1" applyFill="1" applyBorder="1" applyAlignment="1">
      <alignment vertical="top" wrapText="1"/>
    </xf>
    <xf numFmtId="0" fontId="20" fillId="6" borderId="21" xfId="0" applyFont="1" applyFill="1" applyBorder="1" applyAlignment="1">
      <alignment horizontal="left" vertical="top" wrapText="1"/>
    </xf>
    <xf numFmtId="0" fontId="20" fillId="6" borderId="6" xfId="0" applyFont="1" applyFill="1" applyBorder="1" applyAlignment="1">
      <alignment vertical="top" wrapText="1"/>
    </xf>
    <xf numFmtId="0" fontId="19" fillId="0" borderId="1" xfId="0" applyFont="1" applyBorder="1" applyAlignment="1">
      <alignment horizontal="center"/>
    </xf>
    <xf numFmtId="0" fontId="19" fillId="5" borderId="1" xfId="0" applyFont="1" applyFill="1" applyBorder="1" applyAlignment="1">
      <alignment vertical="top" wrapText="1"/>
    </xf>
    <xf numFmtId="0" fontId="19" fillId="0" borderId="6" xfId="0" applyFont="1" applyBorder="1" applyAlignment="1">
      <alignment horizontal="left" vertical="center"/>
    </xf>
    <xf numFmtId="0" fontId="18" fillId="0" borderId="1" xfId="0" applyFont="1" applyBorder="1" applyAlignment="1">
      <alignment horizontal="left" vertical="top" wrapText="1"/>
    </xf>
    <xf numFmtId="0" fontId="18" fillId="7" borderId="1" xfId="0" applyFont="1" applyFill="1" applyBorder="1" applyAlignment="1" applyProtection="1">
      <alignment horizontal="left" vertical="top" wrapText="1"/>
      <protection locked="0"/>
    </xf>
    <xf numFmtId="9" fontId="23" fillId="0" borderId="6" xfId="1" applyFont="1" applyBorder="1" applyAlignment="1">
      <alignment horizontal="center" vertical="center"/>
    </xf>
    <xf numFmtId="0" fontId="19" fillId="12" borderId="1" xfId="0" applyFont="1" applyFill="1" applyBorder="1" applyAlignment="1">
      <alignment horizontal="left" vertical="top" wrapText="1"/>
    </xf>
    <xf numFmtId="0" fontId="6" fillId="6" borderId="1" xfId="0" applyFont="1" applyFill="1" applyBorder="1" applyAlignment="1">
      <alignment vertical="center" wrapText="1"/>
    </xf>
    <xf numFmtId="0" fontId="22" fillId="0" borderId="1" xfId="0" applyFont="1" applyBorder="1" applyAlignment="1">
      <alignment vertical="top" wrapText="1"/>
    </xf>
    <xf numFmtId="0" fontId="22" fillId="5" borderId="1" xfId="0" applyFont="1" applyFill="1" applyBorder="1" applyAlignment="1">
      <alignment vertical="top" wrapText="1"/>
    </xf>
    <xf numFmtId="0" fontId="22" fillId="0" borderId="1" xfId="0" applyFont="1" applyBorder="1" applyAlignment="1">
      <alignment horizontal="center"/>
    </xf>
    <xf numFmtId="0" fontId="21" fillId="0" borderId="1" xfId="0" applyFont="1" applyBorder="1" applyAlignment="1" applyProtection="1">
      <alignment horizontal="left" vertical="center" wrapText="1"/>
      <protection locked="0"/>
    </xf>
    <xf numFmtId="0" fontId="22" fillId="0" borderId="6" xfId="0" applyFont="1" applyBorder="1" applyAlignment="1">
      <alignment horizontal="left" vertical="center" wrapText="1"/>
    </xf>
    <xf numFmtId="0" fontId="17" fillId="7" borderId="1" xfId="0" applyFont="1" applyFill="1" applyBorder="1" applyAlignment="1">
      <alignment vertical="top" wrapText="1"/>
    </xf>
    <xf numFmtId="0" fontId="19" fillId="12" borderId="1" xfId="0" applyFont="1" applyFill="1" applyBorder="1" applyAlignment="1">
      <alignment horizontal="left" vertical="center" wrapText="1"/>
    </xf>
    <xf numFmtId="0" fontId="20" fillId="6" borderId="23" xfId="0" applyFont="1" applyFill="1" applyBorder="1" applyAlignment="1">
      <alignment vertical="top" wrapText="1"/>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31" fillId="0" borderId="1" xfId="0" applyFont="1" applyBorder="1" applyAlignment="1" applyProtection="1">
      <alignment horizontal="left" vertical="top" wrapText="1"/>
      <protection locked="0"/>
    </xf>
    <xf numFmtId="0" fontId="19" fillId="12" borderId="21" xfId="0" applyFont="1" applyFill="1" applyBorder="1" applyAlignment="1">
      <alignment horizontal="left" vertical="center" wrapText="1"/>
    </xf>
    <xf numFmtId="0" fontId="19" fillId="6" borderId="21" xfId="0" applyFont="1" applyFill="1" applyBorder="1" applyAlignment="1">
      <alignment horizontal="left" vertical="center" wrapText="1"/>
    </xf>
    <xf numFmtId="0" fontId="20" fillId="6" borderId="1" xfId="4" applyFont="1" applyFill="1" applyBorder="1" applyAlignment="1">
      <alignment vertical="top"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wrapText="1"/>
    </xf>
    <xf numFmtId="0" fontId="19" fillId="12" borderId="1" xfId="0" applyFont="1" applyFill="1" applyBorder="1" applyAlignment="1">
      <alignment wrapText="1"/>
    </xf>
    <xf numFmtId="0" fontId="19" fillId="12" borderId="1" xfId="0" applyFont="1" applyFill="1" applyBorder="1" applyAlignment="1">
      <alignment vertical="top" wrapText="1"/>
    </xf>
    <xf numFmtId="0" fontId="19" fillId="6" borderId="1" xfId="0" applyFont="1" applyFill="1" applyBorder="1" applyAlignment="1">
      <alignment horizontal="left" vertical="top" wrapText="1"/>
    </xf>
    <xf numFmtId="0" fontId="26" fillId="0" borderId="5" xfId="0" applyFont="1" applyBorder="1" applyAlignment="1">
      <alignment horizontal="center" vertical="center" wrapText="1"/>
    </xf>
    <xf numFmtId="0" fontId="26" fillId="0" borderId="1" xfId="0" applyFont="1" applyBorder="1" applyAlignment="1">
      <alignment vertical="center" wrapText="1"/>
    </xf>
    <xf numFmtId="0" fontId="21" fillId="0" borderId="1" xfId="0" applyFont="1" applyBorder="1" applyAlignment="1">
      <alignment horizontal="left" vertical="top" wrapText="1"/>
    </xf>
    <xf numFmtId="0" fontId="22" fillId="0" borderId="1" xfId="0" applyFont="1" applyBorder="1" applyAlignment="1">
      <alignment vertical="top"/>
    </xf>
    <xf numFmtId="0" fontId="26" fillId="0" borderId="1" xfId="0" applyFont="1" applyBorder="1" applyAlignment="1">
      <alignment horizontal="left" vertical="center" wrapText="1"/>
    </xf>
    <xf numFmtId="0" fontId="22" fillId="0" borderId="1" xfId="0" applyFont="1" applyBorder="1" applyAlignment="1" applyProtection="1">
      <alignment horizontal="left" vertical="top" wrapText="1"/>
      <protection locked="0"/>
    </xf>
    <xf numFmtId="0" fontId="21" fillId="7" borderId="1" xfId="0" applyFont="1" applyFill="1" applyBorder="1" applyAlignment="1" applyProtection="1">
      <alignment horizontal="left" vertical="top" wrapText="1"/>
      <protection locked="0"/>
    </xf>
    <xf numFmtId="0" fontId="21" fillId="0" borderId="1" xfId="0" applyFont="1" applyBorder="1" applyAlignment="1">
      <alignment horizontal="left"/>
    </xf>
    <xf numFmtId="0" fontId="21" fillId="0" borderId="1" xfId="0" applyFont="1" applyBorder="1" applyAlignment="1" applyProtection="1">
      <alignment horizontal="left" vertical="top" wrapText="1"/>
      <protection locked="0"/>
    </xf>
    <xf numFmtId="0" fontId="21" fillId="7" borderId="1" xfId="0" applyFont="1" applyFill="1" applyBorder="1" applyAlignment="1">
      <alignment vertical="top" wrapText="1"/>
    </xf>
    <xf numFmtId="0" fontId="21" fillId="0" borderId="1" xfId="0" applyFont="1" applyBorder="1" applyAlignment="1">
      <alignment vertical="top" wrapText="1"/>
    </xf>
    <xf numFmtId="0" fontId="22" fillId="7" borderId="1" xfId="0" applyFont="1" applyFill="1" applyBorder="1" applyAlignment="1" applyProtection="1">
      <alignment horizontal="left" vertical="top" wrapText="1"/>
      <protection locked="0"/>
    </xf>
    <xf numFmtId="0" fontId="22" fillId="0" borderId="1" xfId="0" applyFont="1" applyBorder="1" applyAlignment="1">
      <alignment horizontal="left" vertical="center"/>
    </xf>
    <xf numFmtId="0" fontId="26" fillId="0" borderId="1" xfId="0" applyFont="1" applyBorder="1" applyAlignment="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23" fillId="0" borderId="5" xfId="0" applyFont="1" applyBorder="1" applyAlignment="1">
      <alignment horizontal="center" vertical="center"/>
    </xf>
    <xf numFmtId="0" fontId="23" fillId="0" borderId="1" xfId="0" applyFont="1" applyBorder="1" applyAlignment="1">
      <alignment horizontal="center" vertical="center"/>
    </xf>
    <xf numFmtId="0" fontId="12" fillId="8" borderId="5"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9" borderId="5" xfId="0" applyFont="1" applyFill="1" applyBorder="1" applyAlignment="1">
      <alignment horizontal="center" vertical="center" wrapText="1"/>
    </xf>
    <xf numFmtId="0" fontId="26" fillId="0" borderId="5" xfId="0" applyFont="1" applyBorder="1" applyAlignment="1">
      <alignment horizontal="center"/>
    </xf>
    <xf numFmtId="0" fontId="6" fillId="0" borderId="0" xfId="0" applyFont="1" applyAlignment="1">
      <alignment vertical="top"/>
    </xf>
    <xf numFmtId="0" fontId="5" fillId="0" borderId="0" xfId="0" applyFont="1" applyFill="1" applyAlignment="1">
      <alignment vertical="top" wrapText="1"/>
    </xf>
    <xf numFmtId="0" fontId="5" fillId="7" borderId="25" xfId="0" applyFont="1" applyFill="1" applyBorder="1" applyAlignment="1">
      <alignment horizontal="center" vertical="center"/>
    </xf>
    <xf numFmtId="0" fontId="19" fillId="12" borderId="29" xfId="0" applyFont="1" applyFill="1" applyBorder="1" applyAlignment="1">
      <alignment wrapText="1"/>
    </xf>
    <xf numFmtId="0" fontId="19" fillId="7" borderId="29" xfId="0" applyFont="1" applyFill="1" applyBorder="1" applyAlignment="1">
      <alignment horizontal="left" vertical="top" wrapText="1"/>
    </xf>
    <xf numFmtId="0" fontId="6" fillId="7" borderId="29" xfId="0" applyFont="1" applyFill="1" applyBorder="1" applyAlignment="1">
      <alignment horizontal="center" vertical="center" wrapText="1"/>
    </xf>
    <xf numFmtId="0" fontId="7" fillId="7" borderId="30" xfId="0" applyFont="1" applyFill="1" applyBorder="1" applyAlignment="1">
      <alignment horizontal="left" vertical="center"/>
    </xf>
    <xf numFmtId="0" fontId="5" fillId="9" borderId="22" xfId="0" applyFont="1" applyFill="1" applyBorder="1" applyAlignment="1">
      <alignment horizontal="center" vertical="center" wrapText="1"/>
    </xf>
    <xf numFmtId="0" fontId="9" fillId="9" borderId="37"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26"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vertical="center"/>
    </xf>
    <xf numFmtId="0" fontId="14" fillId="0" borderId="0" xfId="0" applyFont="1" applyAlignment="1">
      <alignment vertical="center"/>
    </xf>
    <xf numFmtId="0" fontId="5" fillId="0" borderId="22" xfId="0" applyFont="1" applyBorder="1" applyAlignment="1">
      <alignment horizontal="center" vertical="center"/>
    </xf>
    <xf numFmtId="0" fontId="5" fillId="0" borderId="41" xfId="0" applyFont="1" applyBorder="1" applyAlignment="1">
      <alignment vertical="center"/>
    </xf>
    <xf numFmtId="0" fontId="26" fillId="0" borderId="22" xfId="0" applyFont="1" applyBorder="1" applyAlignment="1">
      <alignment horizontal="center"/>
    </xf>
    <xf numFmtId="0" fontId="22" fillId="0" borderId="1" xfId="0" applyFont="1" applyBorder="1" applyAlignment="1">
      <alignment horizontal="left" vertical="top" wrapText="1"/>
    </xf>
    <xf numFmtId="0" fontId="5" fillId="0" borderId="27" xfId="0" applyFont="1" applyBorder="1" applyAlignment="1">
      <alignment horizontal="center" vertical="center"/>
    </xf>
    <xf numFmtId="0" fontId="22" fillId="7" borderId="1" xfId="0" applyFont="1" applyFill="1" applyBorder="1" applyAlignment="1">
      <alignment vertical="top"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16" xfId="0" applyFont="1" applyFill="1" applyBorder="1" applyAlignment="1">
      <alignment horizontal="left" vertical="center"/>
    </xf>
    <xf numFmtId="0" fontId="15" fillId="3" borderId="0" xfId="0" applyFont="1" applyFill="1" applyAlignment="1">
      <alignment horizontal="left" vertical="center"/>
    </xf>
    <xf numFmtId="0" fontId="15" fillId="3" borderId="17" xfId="0" applyFont="1" applyFill="1" applyBorder="1" applyAlignment="1">
      <alignment horizontal="left" vertical="center"/>
    </xf>
    <xf numFmtId="0" fontId="15" fillId="3" borderId="18" xfId="0" applyFont="1" applyFill="1" applyBorder="1" applyAlignment="1">
      <alignment horizontal="left" vertical="center"/>
    </xf>
    <xf numFmtId="0" fontId="15" fillId="3" borderId="19" xfId="0" applyFont="1" applyFill="1" applyBorder="1" applyAlignment="1">
      <alignment horizontal="left" vertical="center"/>
    </xf>
    <xf numFmtId="0" fontId="15" fillId="3" borderId="20" xfId="0" applyFont="1" applyFill="1" applyBorder="1" applyAlignment="1">
      <alignment horizontal="left"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3" fillId="4" borderId="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11" fillId="4" borderId="5" xfId="0" applyFont="1" applyFill="1" applyBorder="1" applyAlignment="1">
      <alignment horizontal="left" vertical="center"/>
    </xf>
    <xf numFmtId="0" fontId="11" fillId="4" borderId="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5" fillId="9" borderId="5"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2" fillId="8" borderId="5"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6" xfId="0" applyFont="1" applyFill="1" applyBorder="1" applyAlignment="1">
      <alignment horizontal="center" vertical="center"/>
    </xf>
    <xf numFmtId="0" fontId="12" fillId="13" borderId="33" xfId="0" applyFont="1" applyFill="1" applyBorder="1" applyAlignment="1">
      <alignment horizontal="center" vertical="center" wrapText="1"/>
    </xf>
    <xf numFmtId="0" fontId="12" fillId="13" borderId="27" xfId="0" applyFont="1" applyFill="1" applyBorder="1" applyAlignment="1">
      <alignment horizontal="center" vertical="center" wrapText="1"/>
    </xf>
    <xf numFmtId="0" fontId="12" fillId="13" borderId="34"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1" xfId="0" applyFont="1" applyBorder="1" applyAlignment="1">
      <alignment horizontal="center" vertical="center"/>
    </xf>
    <xf numFmtId="0" fontId="6" fillId="3" borderId="1" xfId="0" applyFont="1" applyFill="1" applyBorder="1" applyAlignment="1">
      <alignment horizontal="left" vertical="center" wrapText="1"/>
    </xf>
    <xf numFmtId="0" fontId="5" fillId="9" borderId="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23" fillId="8" borderId="1" xfId="0" applyFont="1" applyFill="1" applyBorder="1" applyAlignment="1">
      <alignment horizontal="center" vertical="center"/>
    </xf>
    <xf numFmtId="0" fontId="23" fillId="8" borderId="6" xfId="0" applyFont="1" applyFill="1" applyBorder="1" applyAlignment="1">
      <alignment horizontal="center" vertical="center"/>
    </xf>
    <xf numFmtId="0" fontId="23" fillId="10" borderId="32" xfId="0" applyFont="1" applyFill="1" applyBorder="1" applyAlignment="1">
      <alignment horizontal="left" vertical="center" wrapText="1"/>
    </xf>
    <xf numFmtId="0" fontId="19" fillId="10" borderId="32" xfId="0" applyFont="1" applyFill="1" applyBorder="1" applyAlignment="1">
      <alignment horizontal="left" vertical="center" wrapText="1"/>
    </xf>
    <xf numFmtId="0" fontId="5" fillId="0" borderId="33" xfId="0" applyFont="1" applyBorder="1" applyAlignment="1">
      <alignment horizontal="center" vertical="center"/>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26" fillId="0" borderId="33" xfId="0" applyFont="1" applyBorder="1" applyAlignment="1">
      <alignment horizontal="center" vertical="top"/>
    </xf>
    <xf numFmtId="0" fontId="26" fillId="0" borderId="27" xfId="0" applyFont="1" applyBorder="1" applyAlignment="1">
      <alignment horizontal="center" vertical="top"/>
    </xf>
    <xf numFmtId="0" fontId="26" fillId="0" borderId="34" xfId="0" applyFont="1" applyBorder="1" applyAlignment="1">
      <alignment horizontal="center" vertical="top"/>
    </xf>
    <xf numFmtId="0" fontId="12" fillId="8" borderId="38" xfId="0" applyFont="1" applyFill="1" applyBorder="1" applyAlignment="1">
      <alignment horizontal="center" vertical="center"/>
    </xf>
    <xf numFmtId="0" fontId="5" fillId="8" borderId="36" xfId="0" applyFont="1" applyFill="1" applyBorder="1" applyAlignment="1">
      <alignment horizontal="center" vertical="center"/>
    </xf>
    <xf numFmtId="0" fontId="5" fillId="8" borderId="35" xfId="0" applyFont="1" applyFill="1" applyBorder="1" applyAlignment="1">
      <alignment horizontal="center" vertical="center"/>
    </xf>
    <xf numFmtId="0" fontId="12" fillId="8" borderId="33" xfId="0" applyFont="1" applyFill="1" applyBorder="1" applyAlignment="1">
      <alignment horizontal="center" vertical="center"/>
    </xf>
    <xf numFmtId="0" fontId="5" fillId="8" borderId="27" xfId="0" applyFont="1" applyFill="1" applyBorder="1" applyAlignment="1">
      <alignment horizontal="center" vertical="center"/>
    </xf>
    <xf numFmtId="0" fontId="5" fillId="8" borderId="34" xfId="0" applyFont="1" applyFill="1" applyBorder="1" applyAlignment="1">
      <alignment horizontal="center" vertical="center"/>
    </xf>
    <xf numFmtId="0" fontId="35" fillId="10" borderId="36" xfId="0" applyFont="1" applyFill="1" applyBorder="1" applyAlignment="1">
      <alignment horizontal="left" vertical="center" wrapText="1"/>
    </xf>
    <xf numFmtId="0" fontId="34" fillId="10" borderId="36" xfId="0" applyFont="1" applyFill="1" applyBorder="1" applyAlignment="1">
      <alignment horizontal="left" vertical="center" wrapText="1"/>
    </xf>
    <xf numFmtId="0" fontId="34" fillId="10" borderId="35" xfId="0" applyFont="1" applyFill="1" applyBorder="1" applyAlignment="1">
      <alignment horizontal="left" vertical="center" wrapText="1"/>
    </xf>
    <xf numFmtId="0" fontId="12" fillId="8" borderId="27" xfId="0" applyFont="1" applyFill="1" applyBorder="1" applyAlignment="1">
      <alignment horizontal="center" vertical="center"/>
    </xf>
    <xf numFmtId="0" fontId="12" fillId="8" borderId="34" xfId="0" applyFont="1" applyFill="1" applyBorder="1" applyAlignment="1">
      <alignment horizontal="center" vertical="center"/>
    </xf>
    <xf numFmtId="0" fontId="12" fillId="8" borderId="33" xfId="0" applyFont="1" applyFill="1" applyBorder="1" applyAlignment="1">
      <alignment horizontal="center" vertical="center" wrapText="1"/>
    </xf>
    <xf numFmtId="0" fontId="33" fillId="8" borderId="27" xfId="0" applyFont="1" applyFill="1" applyBorder="1" applyAlignment="1">
      <alignment horizontal="center" vertical="center" wrapText="1"/>
    </xf>
    <xf numFmtId="0" fontId="33" fillId="8" borderId="34"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4" xfId="0" applyFont="1" applyBorder="1" applyAlignment="1">
      <alignment horizontal="center" vertical="center"/>
    </xf>
    <xf numFmtId="0" fontId="12" fillId="8" borderId="39"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40" xfId="0" applyFont="1" applyFill="1" applyBorder="1" applyAlignment="1">
      <alignment horizontal="center" vertical="center"/>
    </xf>
    <xf numFmtId="0" fontId="5" fillId="8" borderId="27" xfId="0" applyFont="1" applyFill="1" applyBorder="1" applyAlignment="1">
      <alignment horizontal="center" vertical="center" wrapText="1"/>
    </xf>
    <xf numFmtId="0" fontId="5" fillId="8" borderId="34" xfId="0" applyFont="1" applyFill="1" applyBorder="1" applyAlignment="1">
      <alignment horizontal="center" vertical="center" wrapText="1"/>
    </xf>
    <xf numFmtId="0" fontId="20" fillId="6" borderId="22" xfId="3" applyFont="1" applyFill="1" applyBorder="1" applyAlignment="1">
      <alignment horizontal="left" vertical="top" wrapText="1"/>
    </xf>
    <xf numFmtId="0" fontId="20" fillId="6" borderId="24" xfId="3" applyFont="1" applyFill="1" applyBorder="1" applyAlignment="1">
      <alignment horizontal="left" vertical="top" wrapText="1"/>
    </xf>
    <xf numFmtId="0" fontId="20" fillId="6" borderId="25" xfId="3" applyFont="1" applyFill="1" applyBorder="1" applyAlignment="1">
      <alignment horizontal="left" vertical="top" wrapText="1"/>
    </xf>
    <xf numFmtId="0" fontId="33" fillId="8" borderId="27" xfId="0" applyFont="1" applyFill="1" applyBorder="1" applyAlignment="1">
      <alignment horizontal="center" vertical="center"/>
    </xf>
    <xf numFmtId="0" fontId="33" fillId="8" borderId="34" xfId="0" applyFont="1" applyFill="1" applyBorder="1" applyAlignment="1">
      <alignment horizontal="center" vertical="center"/>
    </xf>
    <xf numFmtId="0" fontId="5" fillId="0" borderId="33" xfId="0" applyFont="1" applyBorder="1" applyAlignment="1">
      <alignment horizontal="center" vertical="top"/>
    </xf>
    <xf numFmtId="0" fontId="29" fillId="0" borderId="34" xfId="0" applyFont="1" applyBorder="1" applyAlignment="1">
      <alignment horizontal="center" vertical="top"/>
    </xf>
    <xf numFmtId="0" fontId="6" fillId="0" borderId="34" xfId="0" applyFont="1" applyBorder="1" applyAlignment="1">
      <alignment horizontal="center" vertical="top"/>
    </xf>
    <xf numFmtId="0" fontId="12" fillId="8" borderId="39" xfId="0" applyFont="1" applyFill="1" applyBorder="1" applyAlignment="1">
      <alignment horizontal="center" vertical="top" wrapText="1"/>
    </xf>
    <xf numFmtId="0" fontId="5" fillId="8" borderId="32" xfId="0" applyFont="1" applyFill="1" applyBorder="1" applyAlignment="1">
      <alignment horizontal="center" vertical="top" wrapText="1"/>
    </xf>
    <xf numFmtId="0" fontId="5" fillId="8" borderId="40" xfId="0" applyFont="1" applyFill="1" applyBorder="1" applyAlignment="1">
      <alignment horizontal="center" vertical="top" wrapText="1"/>
    </xf>
    <xf numFmtId="0" fontId="0" fillId="3" borderId="19"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5" fillId="0" borderId="37" xfId="0" applyFont="1" applyBorder="1" applyAlignment="1">
      <alignment horizontal="center" vertical="center" wrapText="1"/>
    </xf>
    <xf numFmtId="0" fontId="5" fillId="0" borderId="42" xfId="0" applyFont="1" applyBorder="1" applyAlignment="1">
      <alignment horizontal="center" vertical="center" wrapText="1"/>
    </xf>
    <xf numFmtId="0" fontId="23" fillId="8" borderId="27" xfId="0" applyFont="1" applyFill="1" applyBorder="1" applyAlignment="1">
      <alignment horizontal="center" vertical="center" wrapText="1"/>
    </xf>
    <xf numFmtId="0" fontId="23" fillId="8" borderId="28" xfId="0" applyFont="1" applyFill="1" applyBorder="1" applyAlignment="1">
      <alignment horizontal="center" vertical="center" wrapText="1"/>
    </xf>
    <xf numFmtId="0" fontId="5" fillId="8" borderId="28" xfId="0" applyFont="1" applyFill="1" applyBorder="1" applyAlignment="1">
      <alignment horizontal="center" vertical="center"/>
    </xf>
    <xf numFmtId="0" fontId="5" fillId="8" borderId="43" xfId="0" applyFont="1" applyFill="1" applyBorder="1" applyAlignment="1">
      <alignment horizontal="center" vertical="center"/>
    </xf>
    <xf numFmtId="0" fontId="36" fillId="8" borderId="33" xfId="0" applyFont="1" applyFill="1" applyBorder="1" applyAlignment="1">
      <alignment horizontal="center" vertical="center"/>
    </xf>
    <xf numFmtId="0" fontId="5" fillId="8" borderId="28"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4" xfId="0" applyFont="1" applyBorder="1" applyAlignment="1">
      <alignment horizontal="center" vertical="center" wrapText="1"/>
    </xf>
    <xf numFmtId="0" fontId="23" fillId="8" borderId="27" xfId="0" applyFont="1" applyFill="1" applyBorder="1" applyAlignment="1">
      <alignment horizontal="center" vertical="center"/>
    </xf>
    <xf numFmtId="0" fontId="23" fillId="8" borderId="28" xfId="0" applyFont="1" applyFill="1" applyBorder="1" applyAlignment="1">
      <alignment horizontal="center" vertical="center"/>
    </xf>
    <xf numFmtId="0" fontId="23" fillId="10" borderId="19" xfId="0" applyFont="1" applyFill="1" applyBorder="1" applyAlignment="1">
      <alignment horizontal="left" vertical="center" wrapText="1"/>
    </xf>
    <xf numFmtId="0" fontId="6" fillId="0" borderId="27" xfId="0" applyFont="1" applyBorder="1" applyAlignment="1">
      <alignment horizontal="center" vertical="top"/>
    </xf>
    <xf numFmtId="0" fontId="12" fillId="8" borderId="33" xfId="0" applyFont="1" applyFill="1" applyBorder="1" applyAlignment="1">
      <alignment horizontal="center" vertical="top" wrapText="1"/>
    </xf>
    <xf numFmtId="0" fontId="5" fillId="8" borderId="27" xfId="0" applyFont="1" applyFill="1" applyBorder="1" applyAlignment="1">
      <alignment horizontal="center" vertical="top" wrapText="1"/>
    </xf>
    <xf numFmtId="0" fontId="5" fillId="8" borderId="28" xfId="0" applyFont="1" applyFill="1" applyBorder="1" applyAlignment="1">
      <alignment horizontal="center" vertical="top" wrapText="1"/>
    </xf>
    <xf numFmtId="0" fontId="12" fillId="8" borderId="27" xfId="0" applyFont="1" applyFill="1" applyBorder="1" applyAlignment="1">
      <alignment horizontal="center" vertical="center" wrapText="1"/>
    </xf>
    <xf numFmtId="0" fontId="12" fillId="8" borderId="28" xfId="0" applyFont="1" applyFill="1" applyBorder="1" applyAlignment="1">
      <alignment horizontal="center" vertical="center" wrapText="1"/>
    </xf>
    <xf numFmtId="0" fontId="6" fillId="3" borderId="9" xfId="0" applyFont="1" applyFill="1" applyBorder="1" applyAlignment="1">
      <alignment vertical="top" wrapText="1"/>
    </xf>
    <xf numFmtId="0" fontId="6" fillId="3" borderId="10" xfId="0" applyFont="1" applyFill="1" applyBorder="1" applyAlignment="1">
      <alignment vertical="top"/>
    </xf>
    <xf numFmtId="0" fontId="6" fillId="3" borderId="11" xfId="0" applyFont="1" applyFill="1" applyBorder="1" applyAlignment="1">
      <alignment vertical="top"/>
    </xf>
    <xf numFmtId="0" fontId="12" fillId="8" borderId="39"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5" fillId="8" borderId="43" xfId="0" applyFont="1" applyFill="1" applyBorder="1" applyAlignment="1">
      <alignment horizontal="center" vertical="center" wrapText="1"/>
    </xf>
    <xf numFmtId="0" fontId="26" fillId="0" borderId="5" xfId="0" applyFont="1" applyBorder="1" applyAlignment="1">
      <alignment horizontal="center"/>
    </xf>
    <xf numFmtId="0" fontId="26" fillId="0" borderId="1" xfId="0" applyFont="1" applyBorder="1" applyAlignment="1">
      <alignment horizontal="center"/>
    </xf>
    <xf numFmtId="0" fontId="26" fillId="0" borderId="7" xfId="0" applyFont="1" applyBorder="1" applyAlignment="1">
      <alignment horizontal="center"/>
    </xf>
    <xf numFmtId="0" fontId="26" fillId="0" borderId="2" xfId="0" applyFont="1" applyBorder="1" applyAlignment="1">
      <alignment horizontal="center"/>
    </xf>
    <xf numFmtId="0" fontId="27" fillId="8" borderId="33" xfId="0" applyFont="1" applyFill="1" applyBorder="1" applyAlignment="1">
      <alignment horizontal="center" wrapText="1"/>
    </xf>
    <xf numFmtId="0" fontId="27" fillId="8" borderId="28" xfId="0" applyFont="1" applyFill="1" applyBorder="1" applyAlignment="1">
      <alignment horizontal="center" wrapText="1"/>
    </xf>
    <xf numFmtId="0" fontId="37" fillId="8" borderId="33" xfId="0" applyFont="1" applyFill="1" applyBorder="1" applyAlignment="1">
      <alignment horizontal="center" wrapText="1"/>
    </xf>
    <xf numFmtId="0" fontId="37" fillId="8" borderId="28" xfId="0" applyFont="1" applyFill="1" applyBorder="1" applyAlignment="1">
      <alignment horizontal="center" wrapText="1"/>
    </xf>
    <xf numFmtId="0" fontId="27" fillId="8" borderId="44" xfId="0" applyFont="1" applyFill="1" applyBorder="1" applyAlignment="1">
      <alignment horizontal="center" wrapText="1"/>
    </xf>
    <xf numFmtId="0" fontId="26" fillId="8" borderId="31" xfId="0" applyFont="1" applyFill="1" applyBorder="1" applyAlignment="1">
      <alignment horizontal="center" wrapText="1"/>
    </xf>
    <xf numFmtId="0" fontId="26" fillId="8" borderId="28" xfId="0" applyFont="1" applyFill="1" applyBorder="1" applyAlignment="1">
      <alignment horizontal="center" wrapText="1"/>
    </xf>
    <xf numFmtId="0" fontId="19" fillId="10" borderId="19" xfId="0" applyFont="1" applyFill="1" applyBorder="1" applyAlignment="1">
      <alignment horizontal="left" vertical="top" wrapText="1"/>
    </xf>
    <xf numFmtId="0" fontId="6" fillId="10" borderId="19" xfId="0" applyFont="1" applyFill="1" applyBorder="1" applyAlignment="1">
      <alignment horizontal="left" vertical="top" wrapText="1"/>
    </xf>
    <xf numFmtId="0" fontId="27" fillId="8" borderId="33" xfId="0" applyFont="1" applyFill="1" applyBorder="1" applyAlignment="1">
      <alignment horizontal="center"/>
    </xf>
    <xf numFmtId="0" fontId="27" fillId="8" borderId="28" xfId="0" applyFont="1" applyFill="1" applyBorder="1" applyAlignment="1">
      <alignment horizontal="center"/>
    </xf>
    <xf numFmtId="0" fontId="27" fillId="8" borderId="33" xfId="0" applyFont="1" applyFill="1" applyBorder="1" applyAlignment="1">
      <alignment horizontal="center" vertical="center"/>
    </xf>
    <xf numFmtId="0" fontId="26" fillId="8" borderId="28" xfId="0" applyFont="1" applyFill="1" applyBorder="1" applyAlignment="1">
      <alignment horizontal="center" vertical="center"/>
    </xf>
    <xf numFmtId="0" fontId="6" fillId="3" borderId="19" xfId="0" applyFont="1" applyFill="1" applyBorder="1" applyAlignment="1">
      <alignment horizontal="left" vertical="top" wrapText="1"/>
    </xf>
    <xf numFmtId="0" fontId="24" fillId="8" borderId="28" xfId="0" applyFont="1" applyFill="1" applyBorder="1" applyAlignment="1">
      <alignment horizontal="center" wrapText="1"/>
    </xf>
  </cellXfs>
  <cellStyles count="5">
    <cellStyle name="Normal" xfId="0" builtinId="0"/>
    <cellStyle name="Normal 2" xfId="3" xr:uid="{F7A506F9-A0EA-4D2E-9EA3-2652F25742B2}"/>
    <cellStyle name="Normal 3" xfId="4" xr:uid="{D3012F34-DD58-4665-ACF1-330ECB03C490}"/>
    <cellStyle name="Normal 4" xfId="2" xr:uid="{1B981711-4CED-4957-8AE2-0057546B5B9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28"/>
  <sheetViews>
    <sheetView zoomScale="85" zoomScaleNormal="85" workbookViewId="0">
      <pane ySplit="7" topLeftCell="A8" activePane="bottomLeft" state="frozen"/>
      <selection pane="bottomLeft" activeCell="Q11" sqref="Q11"/>
    </sheetView>
  </sheetViews>
  <sheetFormatPr defaultColWidth="8.7109375" defaultRowHeight="15"/>
  <cols>
    <col min="1" max="1" width="4.140625" style="27" customWidth="1"/>
    <col min="2" max="2" width="40.42578125" style="27" customWidth="1"/>
    <col min="3" max="3" width="9.140625" style="29" bestFit="1" customWidth="1"/>
    <col min="4" max="4" width="9.5703125" style="29" bestFit="1" customWidth="1"/>
    <col min="5" max="5" width="10.7109375" style="29" customWidth="1"/>
    <col min="6" max="6" width="9.140625" style="29" bestFit="1" customWidth="1"/>
    <col min="7" max="7" width="9.5703125" style="29" bestFit="1" customWidth="1"/>
    <col min="8" max="8" width="10.42578125" style="29" customWidth="1"/>
    <col min="9" max="9" width="9.140625" style="29" bestFit="1" customWidth="1"/>
    <col min="10" max="10" width="9.5703125" style="29" bestFit="1" customWidth="1"/>
    <col min="11" max="11" width="9.140625" style="29" customWidth="1"/>
    <col min="12" max="12" width="8.5703125" style="29" bestFit="1" customWidth="1"/>
    <col min="13" max="13" width="9.5703125" style="29" bestFit="1" customWidth="1"/>
    <col min="14" max="14" width="10.28515625" style="29" bestFit="1" customWidth="1"/>
    <col min="15" max="15" width="21" style="27" bestFit="1" customWidth="1"/>
    <col min="16" max="16" width="9.5703125" style="27" customWidth="1"/>
    <col min="17" max="16384" width="8.7109375" style="27"/>
  </cols>
  <sheetData>
    <row r="1" spans="2:23" ht="15.75" thickBot="1"/>
    <row r="2" spans="2:23" ht="14.45" customHeight="1">
      <c r="B2" s="214" t="s">
        <v>138</v>
      </c>
      <c r="C2" s="215"/>
      <c r="D2" s="215"/>
      <c r="E2" s="215"/>
      <c r="F2" s="215"/>
      <c r="G2" s="215"/>
      <c r="H2" s="215"/>
      <c r="I2" s="215"/>
      <c r="J2" s="215"/>
      <c r="K2" s="215"/>
      <c r="L2" s="215"/>
      <c r="M2" s="215"/>
      <c r="N2" s="215"/>
      <c r="O2" s="216"/>
      <c r="Q2" s="203" t="s">
        <v>534</v>
      </c>
      <c r="R2" s="204"/>
      <c r="S2" s="204"/>
      <c r="T2" s="204"/>
      <c r="U2" s="204"/>
      <c r="V2" s="204"/>
      <c r="W2" s="205"/>
    </row>
    <row r="3" spans="2:23" ht="14.45" customHeight="1">
      <c r="B3" s="217"/>
      <c r="C3" s="218"/>
      <c r="D3" s="218"/>
      <c r="E3" s="218"/>
      <c r="F3" s="218"/>
      <c r="G3" s="218"/>
      <c r="H3" s="218"/>
      <c r="I3" s="218"/>
      <c r="J3" s="218"/>
      <c r="K3" s="218"/>
      <c r="L3" s="218"/>
      <c r="M3" s="218"/>
      <c r="N3" s="218"/>
      <c r="O3" s="219"/>
      <c r="Q3" s="206"/>
      <c r="R3" s="207"/>
      <c r="S3" s="207"/>
      <c r="T3" s="207"/>
      <c r="U3" s="207"/>
      <c r="V3" s="207"/>
      <c r="W3" s="208"/>
    </row>
    <row r="4" spans="2:23" ht="14.45" customHeight="1">
      <c r="B4" s="217"/>
      <c r="C4" s="218"/>
      <c r="D4" s="218"/>
      <c r="E4" s="218"/>
      <c r="F4" s="218"/>
      <c r="G4" s="218"/>
      <c r="H4" s="218"/>
      <c r="I4" s="218"/>
      <c r="J4" s="218"/>
      <c r="K4" s="218"/>
      <c r="L4" s="218"/>
      <c r="M4" s="218"/>
      <c r="N4" s="218"/>
      <c r="O4" s="219"/>
      <c r="Q4" s="206"/>
      <c r="R4" s="207"/>
      <c r="S4" s="207"/>
      <c r="T4" s="207"/>
      <c r="U4" s="207"/>
      <c r="V4" s="207"/>
      <c r="W4" s="208"/>
    </row>
    <row r="5" spans="2:23" ht="14.45" customHeight="1">
      <c r="B5" s="217"/>
      <c r="C5" s="218"/>
      <c r="D5" s="218"/>
      <c r="E5" s="218"/>
      <c r="F5" s="218"/>
      <c r="G5" s="218"/>
      <c r="H5" s="218"/>
      <c r="I5" s="218"/>
      <c r="J5" s="218"/>
      <c r="K5" s="218"/>
      <c r="L5" s="218"/>
      <c r="M5" s="218"/>
      <c r="N5" s="218"/>
      <c r="O5" s="219"/>
      <c r="Q5" s="206"/>
      <c r="R5" s="207"/>
      <c r="S5" s="207"/>
      <c r="T5" s="207"/>
      <c r="U5" s="207"/>
      <c r="V5" s="207"/>
      <c r="W5" s="208"/>
    </row>
    <row r="6" spans="2:23" ht="55.15" customHeight="1">
      <c r="B6" s="220" t="s">
        <v>1</v>
      </c>
      <c r="C6" s="221" t="s">
        <v>139</v>
      </c>
      <c r="D6" s="221"/>
      <c r="E6" s="221"/>
      <c r="F6" s="221" t="s">
        <v>140</v>
      </c>
      <c r="G6" s="221"/>
      <c r="H6" s="221"/>
      <c r="I6" s="221" t="s">
        <v>141</v>
      </c>
      <c r="J6" s="221"/>
      <c r="K6" s="221"/>
      <c r="L6" s="221" t="s">
        <v>142</v>
      </c>
      <c r="M6" s="221"/>
      <c r="N6" s="221"/>
      <c r="O6" s="222" t="s">
        <v>143</v>
      </c>
      <c r="Q6" s="206"/>
      <c r="R6" s="207"/>
      <c r="S6" s="207"/>
      <c r="T6" s="207"/>
      <c r="U6" s="207"/>
      <c r="V6" s="207"/>
      <c r="W6" s="208"/>
    </row>
    <row r="7" spans="2:23" s="28" customFormat="1" ht="60.75" thickBot="1">
      <c r="B7" s="220"/>
      <c r="C7" s="30" t="s">
        <v>159</v>
      </c>
      <c r="D7" s="30" t="s">
        <v>160</v>
      </c>
      <c r="E7" s="30" t="s">
        <v>161</v>
      </c>
      <c r="F7" s="30" t="s">
        <v>159</v>
      </c>
      <c r="G7" s="30" t="s">
        <v>162</v>
      </c>
      <c r="H7" s="30" t="s">
        <v>161</v>
      </c>
      <c r="I7" s="30" t="s">
        <v>159</v>
      </c>
      <c r="J7" s="30" t="s">
        <v>163</v>
      </c>
      <c r="K7" s="30" t="s">
        <v>164</v>
      </c>
      <c r="L7" s="30" t="s">
        <v>159</v>
      </c>
      <c r="M7" s="30" t="s">
        <v>165</v>
      </c>
      <c r="N7" s="30" t="s">
        <v>161</v>
      </c>
      <c r="O7" s="222"/>
      <c r="P7" s="27"/>
      <c r="Q7" s="209"/>
      <c r="R7" s="210"/>
      <c r="S7" s="210"/>
      <c r="T7" s="210"/>
      <c r="U7" s="210"/>
      <c r="V7" s="210"/>
      <c r="W7" s="211"/>
    </row>
    <row r="8" spans="2:23">
      <c r="B8" s="56" t="s">
        <v>144</v>
      </c>
      <c r="C8" s="31" t="e">
        <f>'Criterion 1'!#REF!</f>
        <v>#REF!</v>
      </c>
      <c r="D8" s="31">
        <v>2.5</v>
      </c>
      <c r="E8" s="32" t="e">
        <f t="shared" ref="E8:E22" si="0">C8*D8</f>
        <v>#REF!</v>
      </c>
      <c r="F8" s="31" t="e">
        <f>'Criterion 2'!#REF!</f>
        <v>#REF!</v>
      </c>
      <c r="G8" s="31">
        <v>3.5</v>
      </c>
      <c r="H8" s="32" t="e">
        <f t="shared" ref="H8:H22" si="1">F8*G8</f>
        <v>#REF!</v>
      </c>
      <c r="I8" s="31" t="e">
        <f>'Criterion 3'!#REF!</f>
        <v>#REF!</v>
      </c>
      <c r="J8" s="31">
        <v>3</v>
      </c>
      <c r="K8" s="32" t="e">
        <f t="shared" ref="K8:K22" si="2">I8*J8</f>
        <v>#REF!</v>
      </c>
      <c r="L8" s="31">
        <f>'Criterion 4'!C5</f>
        <v>0</v>
      </c>
      <c r="M8" s="31">
        <v>1</v>
      </c>
      <c r="N8" s="32">
        <f t="shared" ref="N8:N22" si="3">L8*M8</f>
        <v>0</v>
      </c>
      <c r="O8" s="58" t="e">
        <f t="shared" ref="O8:O22" si="4">N8+K8+H8+E8</f>
        <v>#REF!</v>
      </c>
    </row>
    <row r="9" spans="2:23" ht="30">
      <c r="B9" s="56" t="s">
        <v>145</v>
      </c>
      <c r="C9" s="31" t="e">
        <f>'Criterion 1'!#REF!</f>
        <v>#REF!</v>
      </c>
      <c r="D9" s="31">
        <v>2.5</v>
      </c>
      <c r="E9" s="32" t="e">
        <f t="shared" si="0"/>
        <v>#REF!</v>
      </c>
      <c r="F9" s="31" t="e">
        <f>'Criterion 2'!#REF!</f>
        <v>#REF!</v>
      </c>
      <c r="G9" s="31">
        <v>3.5</v>
      </c>
      <c r="H9" s="32" t="e">
        <f t="shared" si="1"/>
        <v>#REF!</v>
      </c>
      <c r="I9" s="31" t="e">
        <f>'Criterion 3'!#REF!</f>
        <v>#REF!</v>
      </c>
      <c r="J9" s="31">
        <v>3</v>
      </c>
      <c r="K9" s="32" t="e">
        <f t="shared" si="2"/>
        <v>#REF!</v>
      </c>
      <c r="L9" s="31">
        <f>'Criterion 4'!C12</f>
        <v>0</v>
      </c>
      <c r="M9" s="31">
        <v>1</v>
      </c>
      <c r="N9" s="32">
        <f t="shared" si="3"/>
        <v>0</v>
      </c>
      <c r="O9" s="58" t="e">
        <f t="shared" si="4"/>
        <v>#REF!</v>
      </c>
    </row>
    <row r="10" spans="2:23">
      <c r="B10" s="56" t="s">
        <v>146</v>
      </c>
      <c r="C10" s="31">
        <f>'Criterion 1'!O92</f>
        <v>9</v>
      </c>
      <c r="D10" s="31">
        <v>2.5</v>
      </c>
      <c r="E10" s="32">
        <f>C10*D10</f>
        <v>22.5</v>
      </c>
      <c r="F10" s="31" t="e">
        <f>'Criterion 2'!#REF!</f>
        <v>#REF!</v>
      </c>
      <c r="G10" s="31">
        <v>3.5</v>
      </c>
      <c r="H10" s="32" t="e">
        <f t="shared" si="1"/>
        <v>#REF!</v>
      </c>
      <c r="I10" s="31" t="e">
        <f>'Criterion 3'!#REF!</f>
        <v>#REF!</v>
      </c>
      <c r="J10" s="31">
        <v>3</v>
      </c>
      <c r="K10" s="32" t="e">
        <f t="shared" si="2"/>
        <v>#REF!</v>
      </c>
      <c r="L10" s="31">
        <f>'Criterion 4'!C16</f>
        <v>0</v>
      </c>
      <c r="M10" s="31">
        <v>1</v>
      </c>
      <c r="N10" s="32">
        <f t="shared" si="3"/>
        <v>0</v>
      </c>
      <c r="O10" s="58" t="e">
        <f t="shared" si="4"/>
        <v>#REF!</v>
      </c>
    </row>
    <row r="11" spans="2:23" ht="30">
      <c r="B11" s="56" t="s">
        <v>147</v>
      </c>
      <c r="C11" s="31">
        <f>'Criterion 1'!O111</f>
        <v>10</v>
      </c>
      <c r="D11" s="31">
        <v>2.5</v>
      </c>
      <c r="E11" s="32">
        <f t="shared" si="0"/>
        <v>25</v>
      </c>
      <c r="F11" s="31" t="e">
        <f>'Criterion 2'!#REF!</f>
        <v>#REF!</v>
      </c>
      <c r="G11" s="31">
        <v>3.5</v>
      </c>
      <c r="H11" s="32" t="e">
        <f t="shared" si="1"/>
        <v>#REF!</v>
      </c>
      <c r="I11" s="31" t="e">
        <f>'Criterion 3'!#REF!</f>
        <v>#REF!</v>
      </c>
      <c r="J11" s="31">
        <v>3</v>
      </c>
      <c r="K11" s="32" t="e">
        <f t="shared" si="2"/>
        <v>#REF!</v>
      </c>
      <c r="L11" s="31">
        <f>'Criterion 4'!C20</f>
        <v>0</v>
      </c>
      <c r="M11" s="31">
        <v>1</v>
      </c>
      <c r="N11" s="32">
        <f t="shared" si="3"/>
        <v>0</v>
      </c>
      <c r="O11" s="58" t="e">
        <f t="shared" si="4"/>
        <v>#REF!</v>
      </c>
    </row>
    <row r="12" spans="2:23">
      <c r="B12" s="56" t="s">
        <v>148</v>
      </c>
      <c r="C12" s="31">
        <f>'Criterion 1'!O120</f>
        <v>4</v>
      </c>
      <c r="D12" s="31">
        <v>2.5</v>
      </c>
      <c r="E12" s="32">
        <f t="shared" si="0"/>
        <v>10</v>
      </c>
      <c r="F12" s="31" t="e">
        <f>'Criterion 2'!#REF!</f>
        <v>#REF!</v>
      </c>
      <c r="G12" s="31">
        <v>3.5</v>
      </c>
      <c r="H12" s="32" t="e">
        <f t="shared" si="1"/>
        <v>#REF!</v>
      </c>
      <c r="I12" s="31" t="e">
        <f>'Criterion 3'!#REF!</f>
        <v>#REF!</v>
      </c>
      <c r="J12" s="31">
        <v>3</v>
      </c>
      <c r="K12" s="32" t="e">
        <f t="shared" si="2"/>
        <v>#REF!</v>
      </c>
      <c r="L12" s="31">
        <f>'Criterion 4'!C23</f>
        <v>0</v>
      </c>
      <c r="M12" s="31">
        <v>1</v>
      </c>
      <c r="N12" s="32">
        <f t="shared" si="3"/>
        <v>0</v>
      </c>
      <c r="O12" s="58" t="e">
        <f t="shared" si="4"/>
        <v>#REF!</v>
      </c>
    </row>
    <row r="13" spans="2:23" ht="30">
      <c r="B13" s="56" t="s">
        <v>149</v>
      </c>
      <c r="C13" s="31">
        <f>'Criterion 1'!O148</f>
        <v>10</v>
      </c>
      <c r="D13" s="31">
        <v>2.5</v>
      </c>
      <c r="E13" s="32">
        <f t="shared" si="0"/>
        <v>25</v>
      </c>
      <c r="F13" s="31" t="e">
        <f>'Criterion 2'!#REF!</f>
        <v>#REF!</v>
      </c>
      <c r="G13" s="31">
        <v>3.5</v>
      </c>
      <c r="H13" s="32" t="e">
        <f t="shared" si="1"/>
        <v>#REF!</v>
      </c>
      <c r="I13" s="31" t="e">
        <f>'Criterion 3'!#REF!</f>
        <v>#REF!</v>
      </c>
      <c r="J13" s="31">
        <v>3</v>
      </c>
      <c r="K13" s="32" t="e">
        <f t="shared" si="2"/>
        <v>#REF!</v>
      </c>
      <c r="L13" s="31">
        <f>'Criterion 4'!C27</f>
        <v>0</v>
      </c>
      <c r="M13" s="31">
        <v>1</v>
      </c>
      <c r="N13" s="32">
        <f t="shared" si="3"/>
        <v>0</v>
      </c>
      <c r="O13" s="58" t="e">
        <f t="shared" si="4"/>
        <v>#REF!</v>
      </c>
    </row>
    <row r="14" spans="2:23">
      <c r="B14" s="56" t="s">
        <v>150</v>
      </c>
      <c r="C14" s="31">
        <f>'Criterion 1'!O166</f>
        <v>10</v>
      </c>
      <c r="D14" s="31">
        <v>2.5</v>
      </c>
      <c r="E14" s="32">
        <f t="shared" si="0"/>
        <v>25</v>
      </c>
      <c r="F14" s="31" t="e">
        <f>'Criterion 2'!#REF!</f>
        <v>#REF!</v>
      </c>
      <c r="G14" s="31">
        <v>3.5</v>
      </c>
      <c r="H14" s="32" t="e">
        <f t="shared" si="1"/>
        <v>#REF!</v>
      </c>
      <c r="I14" s="31" t="e">
        <f>'Criterion 3'!#REF!</f>
        <v>#REF!</v>
      </c>
      <c r="J14" s="31">
        <v>3</v>
      </c>
      <c r="K14" s="32" t="e">
        <f t="shared" si="2"/>
        <v>#REF!</v>
      </c>
      <c r="L14" s="31">
        <f>'Criterion 4'!C31</f>
        <v>0</v>
      </c>
      <c r="M14" s="31">
        <v>1</v>
      </c>
      <c r="N14" s="32">
        <f t="shared" si="3"/>
        <v>0</v>
      </c>
      <c r="O14" s="57" t="e">
        <f t="shared" si="4"/>
        <v>#REF!</v>
      </c>
    </row>
    <row r="15" spans="2:23" ht="30">
      <c r="B15" s="62" t="s">
        <v>151</v>
      </c>
      <c r="C15" s="31">
        <f>'Criterion 1'!O174</f>
        <v>2</v>
      </c>
      <c r="D15" s="31">
        <v>2.5</v>
      </c>
      <c r="E15" s="32">
        <f t="shared" si="0"/>
        <v>5</v>
      </c>
      <c r="F15" s="31" t="e">
        <f>'Criterion 2'!#REF!</f>
        <v>#REF!</v>
      </c>
      <c r="G15" s="31">
        <v>3.5</v>
      </c>
      <c r="H15" s="32" t="e">
        <f t="shared" si="1"/>
        <v>#REF!</v>
      </c>
      <c r="I15" s="31" t="e">
        <f>'Criterion 3'!#REF!</f>
        <v>#REF!</v>
      </c>
      <c r="J15" s="31">
        <v>3</v>
      </c>
      <c r="K15" s="32" t="e">
        <f t="shared" si="2"/>
        <v>#REF!</v>
      </c>
      <c r="L15" s="31">
        <f>'Criterion 4'!C34</f>
        <v>0</v>
      </c>
      <c r="M15" s="31">
        <v>1</v>
      </c>
      <c r="N15" s="32">
        <f t="shared" si="3"/>
        <v>0</v>
      </c>
      <c r="O15" s="58" t="e">
        <f t="shared" si="4"/>
        <v>#REF!</v>
      </c>
    </row>
    <row r="16" spans="2:23" ht="30">
      <c r="B16" s="62" t="s">
        <v>152</v>
      </c>
      <c r="C16" s="31">
        <f>'Criterion 1'!O199</f>
        <v>7</v>
      </c>
      <c r="D16" s="31">
        <v>2.5</v>
      </c>
      <c r="E16" s="32">
        <f t="shared" si="0"/>
        <v>17.5</v>
      </c>
      <c r="F16" s="31" t="e">
        <f>'Criterion 2'!#REF!</f>
        <v>#REF!</v>
      </c>
      <c r="G16" s="31">
        <v>3.5</v>
      </c>
      <c r="H16" s="32" t="e">
        <f t="shared" si="1"/>
        <v>#REF!</v>
      </c>
      <c r="I16" s="31" t="e">
        <f>'Criterion 3'!#REF!</f>
        <v>#REF!</v>
      </c>
      <c r="J16" s="31">
        <v>3</v>
      </c>
      <c r="K16" s="32" t="e">
        <f t="shared" si="2"/>
        <v>#REF!</v>
      </c>
      <c r="L16" s="31">
        <f>'Criterion 4'!C44</f>
        <v>0</v>
      </c>
      <c r="M16" s="31">
        <v>1</v>
      </c>
      <c r="N16" s="32">
        <f t="shared" si="3"/>
        <v>0</v>
      </c>
      <c r="O16" s="58" t="e">
        <f t="shared" si="4"/>
        <v>#REF!</v>
      </c>
    </row>
    <row r="17" spans="2:15">
      <c r="B17" s="62" t="s">
        <v>153</v>
      </c>
      <c r="C17" s="31">
        <f>'Criterion 1'!O217</f>
        <v>6</v>
      </c>
      <c r="D17" s="31">
        <v>2.5</v>
      </c>
      <c r="E17" s="32">
        <f t="shared" si="0"/>
        <v>15</v>
      </c>
      <c r="F17" s="31" t="e">
        <f>'Criterion 2'!#REF!</f>
        <v>#REF!</v>
      </c>
      <c r="G17" s="31">
        <v>3.5</v>
      </c>
      <c r="H17" s="32" t="e">
        <f t="shared" si="1"/>
        <v>#REF!</v>
      </c>
      <c r="I17" s="31" t="e">
        <f>'Criterion 3'!#REF!</f>
        <v>#REF!</v>
      </c>
      <c r="J17" s="31">
        <v>3</v>
      </c>
      <c r="K17" s="32" t="e">
        <f t="shared" si="2"/>
        <v>#REF!</v>
      </c>
      <c r="L17" s="31">
        <f>'Criterion 4'!C48</f>
        <v>0</v>
      </c>
      <c r="M17" s="31">
        <v>1</v>
      </c>
      <c r="N17" s="32">
        <f t="shared" si="3"/>
        <v>0</v>
      </c>
      <c r="O17" s="58" t="e">
        <f t="shared" si="4"/>
        <v>#REF!</v>
      </c>
    </row>
    <row r="18" spans="2:15">
      <c r="B18" s="62" t="s">
        <v>154</v>
      </c>
      <c r="C18" s="31">
        <f>'Criterion 1'!O223</f>
        <v>10</v>
      </c>
      <c r="D18" s="31">
        <v>2.5</v>
      </c>
      <c r="E18" s="32">
        <f t="shared" si="0"/>
        <v>25</v>
      </c>
      <c r="F18" s="31" t="e">
        <f>'Criterion 2'!#REF!</f>
        <v>#REF!</v>
      </c>
      <c r="G18" s="31">
        <v>3.5</v>
      </c>
      <c r="H18" s="32" t="e">
        <f t="shared" si="1"/>
        <v>#REF!</v>
      </c>
      <c r="I18" s="31" t="e">
        <f>'Criterion 3'!#REF!</f>
        <v>#REF!</v>
      </c>
      <c r="J18" s="31">
        <v>3</v>
      </c>
      <c r="K18" s="32" t="e">
        <f t="shared" si="2"/>
        <v>#REF!</v>
      </c>
      <c r="L18" s="31">
        <f>'Criterion 4'!C52</f>
        <v>0</v>
      </c>
      <c r="M18" s="31">
        <v>1</v>
      </c>
      <c r="N18" s="32">
        <f t="shared" si="3"/>
        <v>0</v>
      </c>
      <c r="O18" s="58" t="e">
        <f t="shared" si="4"/>
        <v>#REF!</v>
      </c>
    </row>
    <row r="19" spans="2:15">
      <c r="B19" s="72" t="s">
        <v>155</v>
      </c>
      <c r="C19" s="31">
        <f>'Criterion 1'!O227</f>
        <v>0</v>
      </c>
      <c r="D19" s="31">
        <v>2.5</v>
      </c>
      <c r="E19" s="32">
        <f t="shared" si="0"/>
        <v>0</v>
      </c>
      <c r="F19" s="31" t="e">
        <f>'Criterion 2'!#REF!</f>
        <v>#REF!</v>
      </c>
      <c r="G19" s="31">
        <v>3.5</v>
      </c>
      <c r="H19" s="32" t="e">
        <f t="shared" si="1"/>
        <v>#REF!</v>
      </c>
      <c r="I19" s="31" t="e">
        <f>'Criterion 3'!#REF!</f>
        <v>#REF!</v>
      </c>
      <c r="J19" s="31">
        <v>3</v>
      </c>
      <c r="K19" s="32" t="e">
        <f t="shared" si="2"/>
        <v>#REF!</v>
      </c>
      <c r="L19" s="31">
        <f>'Criterion 4'!C55</f>
        <v>0</v>
      </c>
      <c r="M19" s="31">
        <v>1</v>
      </c>
      <c r="N19" s="32">
        <f t="shared" si="3"/>
        <v>0</v>
      </c>
      <c r="O19" s="58" t="e">
        <f t="shared" si="4"/>
        <v>#REF!</v>
      </c>
    </row>
    <row r="20" spans="2:15" ht="30">
      <c r="B20" s="62" t="s">
        <v>156</v>
      </c>
      <c r="C20" s="31">
        <f>'Criterion 1'!O231</f>
        <v>0</v>
      </c>
      <c r="D20" s="31">
        <v>2.5</v>
      </c>
      <c r="E20" s="32">
        <f t="shared" si="0"/>
        <v>0</v>
      </c>
      <c r="F20" s="31" t="e">
        <f>'Criterion 2'!#REF!</f>
        <v>#REF!</v>
      </c>
      <c r="G20" s="31">
        <v>3.5</v>
      </c>
      <c r="H20" s="32" t="e">
        <f t="shared" si="1"/>
        <v>#REF!</v>
      </c>
      <c r="I20" s="31" t="e">
        <f>'Criterion 3'!#REF!</f>
        <v>#REF!</v>
      </c>
      <c r="J20" s="31">
        <v>3</v>
      </c>
      <c r="K20" s="32" t="e">
        <f t="shared" si="2"/>
        <v>#REF!</v>
      </c>
      <c r="L20" s="31">
        <f>'Criterion 4'!C60</f>
        <v>0</v>
      </c>
      <c r="M20" s="31">
        <v>1</v>
      </c>
      <c r="N20" s="32">
        <f t="shared" si="3"/>
        <v>0</v>
      </c>
      <c r="O20" s="58" t="e">
        <f t="shared" si="4"/>
        <v>#REF!</v>
      </c>
    </row>
    <row r="21" spans="2:15" ht="30">
      <c r="B21" s="62" t="s">
        <v>157</v>
      </c>
      <c r="C21" s="31">
        <f>'Criterion 1'!O235</f>
        <v>0</v>
      </c>
      <c r="D21" s="31">
        <v>2.5</v>
      </c>
      <c r="E21" s="32">
        <f t="shared" si="0"/>
        <v>0</v>
      </c>
      <c r="F21" s="31" t="e">
        <f>'Criterion 2'!#REF!</f>
        <v>#REF!</v>
      </c>
      <c r="G21" s="31">
        <v>3.5</v>
      </c>
      <c r="H21" s="32" t="e">
        <f t="shared" si="1"/>
        <v>#REF!</v>
      </c>
      <c r="I21" s="31" t="e">
        <f>'Criterion 3'!#REF!</f>
        <v>#REF!</v>
      </c>
      <c r="J21" s="31">
        <v>3</v>
      </c>
      <c r="K21" s="32" t="e">
        <f t="shared" si="2"/>
        <v>#REF!</v>
      </c>
      <c r="L21" s="31">
        <f>'Criterion 4'!C63</f>
        <v>0</v>
      </c>
      <c r="M21" s="31">
        <v>1</v>
      </c>
      <c r="N21" s="32">
        <f t="shared" si="3"/>
        <v>0</v>
      </c>
      <c r="O21" s="58" t="e">
        <f t="shared" si="4"/>
        <v>#REF!</v>
      </c>
    </row>
    <row r="22" spans="2:15">
      <c r="B22" s="56" t="s">
        <v>158</v>
      </c>
      <c r="C22" s="31">
        <f>'Criterion 1'!O239</f>
        <v>0</v>
      </c>
      <c r="D22" s="31">
        <v>2.5</v>
      </c>
      <c r="E22" s="32">
        <f t="shared" si="0"/>
        <v>0</v>
      </c>
      <c r="F22" s="31" t="e">
        <f>'Criterion 2'!#REF!</f>
        <v>#REF!</v>
      </c>
      <c r="G22" s="31">
        <v>3.5</v>
      </c>
      <c r="H22" s="32" t="e">
        <f t="shared" si="1"/>
        <v>#REF!</v>
      </c>
      <c r="I22" s="31" t="e">
        <f>'Criterion 3'!#REF!</f>
        <v>#REF!</v>
      </c>
      <c r="J22" s="31">
        <v>3</v>
      </c>
      <c r="K22" s="32" t="e">
        <f t="shared" si="2"/>
        <v>#REF!</v>
      </c>
      <c r="L22" s="31">
        <f>'Criterion 4'!C66</f>
        <v>0</v>
      </c>
      <c r="M22" s="31">
        <v>1</v>
      </c>
      <c r="N22" s="32">
        <f t="shared" si="3"/>
        <v>0</v>
      </c>
      <c r="O22" s="58" t="e">
        <f t="shared" si="4"/>
        <v>#REF!</v>
      </c>
    </row>
    <row r="23" spans="2:15" ht="27" thickBot="1">
      <c r="B23" s="212" t="s">
        <v>166</v>
      </c>
      <c r="C23" s="213"/>
      <c r="D23" s="213"/>
      <c r="E23" s="213"/>
      <c r="F23" s="213"/>
      <c r="G23" s="213"/>
      <c r="H23" s="213"/>
      <c r="I23" s="213"/>
      <c r="J23" s="213"/>
      <c r="K23" s="213"/>
      <c r="L23" s="213"/>
      <c r="M23" s="213"/>
      <c r="N23" s="213"/>
      <c r="O23" s="60" t="e">
        <f>AVERAGE(O8:O22)</f>
        <v>#REF!</v>
      </c>
    </row>
    <row r="25" spans="2:15" ht="15" customHeight="1">
      <c r="B25" s="61"/>
      <c r="C25" s="61"/>
      <c r="D25" s="61"/>
      <c r="E25" s="61"/>
      <c r="F25" s="61"/>
      <c r="G25" s="61"/>
      <c r="H25" s="61"/>
      <c r="I25" s="61"/>
      <c r="J25" s="61"/>
      <c r="K25" s="61"/>
      <c r="L25" s="61"/>
      <c r="M25" s="61"/>
      <c r="N25" s="61"/>
      <c r="O25" s="61"/>
    </row>
    <row r="28" spans="2:15">
      <c r="O28" s="28"/>
    </row>
  </sheetData>
  <mergeCells count="9">
    <mergeCell ref="Q2:W7"/>
    <mergeCell ref="B23:N23"/>
    <mergeCell ref="B2:O5"/>
    <mergeCell ref="B6:B7"/>
    <mergeCell ref="C6:E6"/>
    <mergeCell ref="F6:H6"/>
    <mergeCell ref="I6:K6"/>
    <mergeCell ref="L6:N6"/>
    <mergeCell ref="O6:O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58"/>
  <sheetViews>
    <sheetView topLeftCell="C1" zoomScale="85" zoomScaleNormal="85" workbookViewId="0">
      <selection activeCell="G212" sqref="G212"/>
    </sheetView>
  </sheetViews>
  <sheetFormatPr defaultColWidth="8.7109375" defaultRowHeight="12"/>
  <cols>
    <col min="1" max="1" width="12.140625" style="13" hidden="1" customWidth="1"/>
    <col min="2" max="2" width="26.5703125" style="13" hidden="1" customWidth="1"/>
    <col min="3" max="3" width="63" style="11" customWidth="1"/>
    <col min="4" max="4" width="13.42578125" style="11" customWidth="1"/>
    <col min="5" max="5" width="16.140625" style="11" customWidth="1"/>
    <col min="6" max="6" width="9.28515625" style="13" bestFit="1" customWidth="1"/>
    <col min="7" max="7" width="12.28515625" style="13" bestFit="1" customWidth="1"/>
    <col min="8" max="8" width="8" style="13" bestFit="1" customWidth="1"/>
    <col min="9" max="9" width="10.42578125" style="13" bestFit="1" customWidth="1"/>
    <col min="10" max="10" width="16.7109375" style="13" bestFit="1" customWidth="1"/>
    <col min="11" max="11" width="9.85546875" style="13" bestFit="1" customWidth="1"/>
    <col min="12" max="12" width="11.7109375" style="13" bestFit="1" customWidth="1"/>
    <col min="13" max="13" width="21.140625" style="13" bestFit="1" customWidth="1"/>
    <col min="14" max="14" width="10.7109375" style="13" bestFit="1" customWidth="1"/>
    <col min="15" max="15" width="6.42578125" style="18" bestFit="1" customWidth="1"/>
    <col min="16" max="16" width="205.7109375" style="18" customWidth="1"/>
    <col min="17" max="17" width="65.85546875" style="13" hidden="1" customWidth="1"/>
    <col min="18" max="18" width="0.85546875" style="13" hidden="1" customWidth="1"/>
    <col min="19" max="19" width="9.28515625" style="13" bestFit="1" customWidth="1"/>
    <col min="20" max="20" width="12.85546875" style="13" bestFit="1" customWidth="1"/>
    <col min="21" max="21" width="17.28515625" style="13" customWidth="1"/>
    <col min="22" max="16384" width="8.7109375" style="13"/>
  </cols>
  <sheetData>
    <row r="1" spans="1:29" ht="98.25" customHeight="1">
      <c r="C1" s="248" t="s">
        <v>167</v>
      </c>
      <c r="D1" s="249"/>
      <c r="E1" s="249"/>
      <c r="F1" s="249"/>
      <c r="G1" s="249"/>
      <c r="H1" s="249"/>
      <c r="I1" s="249"/>
      <c r="J1" s="249"/>
      <c r="K1" s="249"/>
      <c r="L1" s="249"/>
      <c r="M1" s="249"/>
      <c r="N1" s="249"/>
      <c r="O1" s="249"/>
    </row>
    <row r="2" spans="1:29" ht="28.5" customHeight="1">
      <c r="A2" s="231" t="s">
        <v>1</v>
      </c>
      <c r="B2" s="233" t="s">
        <v>49</v>
      </c>
      <c r="C2" s="232" t="s">
        <v>168</v>
      </c>
      <c r="D2" s="232" t="s">
        <v>169</v>
      </c>
      <c r="E2" s="232" t="s">
        <v>170</v>
      </c>
      <c r="F2" s="233" t="s">
        <v>172</v>
      </c>
      <c r="G2" s="233"/>
      <c r="H2" s="233"/>
      <c r="I2" s="233"/>
      <c r="J2" s="233"/>
      <c r="K2" s="233"/>
      <c r="L2" s="233"/>
      <c r="M2" s="233"/>
      <c r="N2" s="233"/>
      <c r="O2" s="243"/>
      <c r="P2" s="183"/>
    </row>
    <row r="3" spans="1:29" ht="42.75" customHeight="1">
      <c r="A3" s="231"/>
      <c r="B3" s="233"/>
      <c r="C3" s="232"/>
      <c r="D3" s="232"/>
      <c r="E3" s="232"/>
      <c r="F3" s="178" t="s">
        <v>171</v>
      </c>
      <c r="G3" s="34" t="s">
        <v>173</v>
      </c>
      <c r="H3" s="34" t="s">
        <v>174</v>
      </c>
      <c r="I3" s="34" t="s">
        <v>175</v>
      </c>
      <c r="J3" s="34" t="s">
        <v>176</v>
      </c>
      <c r="K3" s="34" t="s">
        <v>177</v>
      </c>
      <c r="L3" s="34" t="s">
        <v>178</v>
      </c>
      <c r="M3" s="34" t="s">
        <v>179</v>
      </c>
      <c r="N3" s="34" t="s">
        <v>181</v>
      </c>
      <c r="O3" s="52" t="s">
        <v>180</v>
      </c>
      <c r="P3" s="182"/>
    </row>
    <row r="4" spans="1:29" ht="26.25" customHeight="1">
      <c r="A4" s="237" t="s">
        <v>144</v>
      </c>
      <c r="B4" s="238"/>
      <c r="C4" s="238"/>
      <c r="D4" s="238"/>
      <c r="E4" s="238"/>
      <c r="F4" s="238"/>
      <c r="G4" s="238"/>
      <c r="H4" s="238"/>
      <c r="I4" s="238"/>
      <c r="J4" s="238"/>
      <c r="K4" s="238"/>
      <c r="L4" s="238"/>
      <c r="M4" s="238"/>
      <c r="N4" s="238"/>
      <c r="O4" s="239"/>
      <c r="P4" s="15"/>
      <c r="AC4" s="15"/>
    </row>
    <row r="5" spans="1:29" ht="12.75" customHeight="1">
      <c r="A5" s="158"/>
      <c r="B5" s="162"/>
      <c r="C5" s="138" t="s">
        <v>182</v>
      </c>
      <c r="D5" s="139" t="s">
        <v>56</v>
      </c>
      <c r="E5" s="95" t="s">
        <v>535</v>
      </c>
      <c r="F5" s="120">
        <v>1</v>
      </c>
      <c r="G5" s="120">
        <v>1</v>
      </c>
      <c r="H5" s="120">
        <v>1</v>
      </c>
      <c r="I5" s="120">
        <v>1</v>
      </c>
      <c r="J5" s="120">
        <v>1</v>
      </c>
      <c r="K5" s="120">
        <v>1</v>
      </c>
      <c r="L5" s="120">
        <v>1</v>
      </c>
      <c r="M5" s="120">
        <v>1</v>
      </c>
      <c r="N5" s="120">
        <v>0</v>
      </c>
      <c r="O5" s="140">
        <f t="shared" ref="O5:O20" si="0">SUM(F5:N5)</f>
        <v>8</v>
      </c>
      <c r="P5" s="15"/>
      <c r="Q5" s="15"/>
      <c r="R5" s="15"/>
      <c r="S5" s="15"/>
      <c r="T5" s="15"/>
      <c r="U5" s="15"/>
    </row>
    <row r="6" spans="1:29">
      <c r="A6" s="158"/>
      <c r="B6" s="159"/>
      <c r="C6" s="138" t="s">
        <v>183</v>
      </c>
      <c r="D6" s="139" t="s">
        <v>60</v>
      </c>
      <c r="E6" s="95" t="s">
        <v>535</v>
      </c>
      <c r="F6" s="120">
        <v>1</v>
      </c>
      <c r="G6" s="120">
        <v>1</v>
      </c>
      <c r="H6" s="120">
        <v>1</v>
      </c>
      <c r="I6" s="120">
        <v>1</v>
      </c>
      <c r="J6" s="120">
        <v>1</v>
      </c>
      <c r="K6" s="120">
        <v>1</v>
      </c>
      <c r="L6" s="120">
        <v>1</v>
      </c>
      <c r="M6" s="120">
        <v>1</v>
      </c>
      <c r="N6" s="120">
        <v>0</v>
      </c>
      <c r="O6" s="140">
        <f t="shared" si="0"/>
        <v>8</v>
      </c>
      <c r="P6" s="15"/>
      <c r="Q6" s="15"/>
      <c r="R6" s="15"/>
      <c r="S6" s="15"/>
      <c r="T6" s="15"/>
      <c r="U6" s="15"/>
    </row>
    <row r="7" spans="1:29" ht="27.75" customHeight="1">
      <c r="A7" s="158"/>
      <c r="B7" s="159"/>
      <c r="C7" s="138" t="s">
        <v>184</v>
      </c>
      <c r="D7" s="138" t="s">
        <v>56</v>
      </c>
      <c r="E7" s="95" t="s">
        <v>535</v>
      </c>
      <c r="F7" s="120">
        <v>1</v>
      </c>
      <c r="G7" s="120">
        <v>1</v>
      </c>
      <c r="H7" s="120">
        <v>1</v>
      </c>
      <c r="I7" s="120">
        <v>1</v>
      </c>
      <c r="J7" s="120">
        <v>1</v>
      </c>
      <c r="K7" s="120">
        <v>1</v>
      </c>
      <c r="L7" s="120">
        <v>1</v>
      </c>
      <c r="M7" s="120">
        <v>1</v>
      </c>
      <c r="N7" s="120">
        <v>0</v>
      </c>
      <c r="O7" s="140">
        <f t="shared" si="0"/>
        <v>8</v>
      </c>
      <c r="P7" s="15"/>
      <c r="Q7" s="15"/>
      <c r="R7" s="15"/>
      <c r="S7" s="15"/>
      <c r="T7" s="15"/>
    </row>
    <row r="8" spans="1:29">
      <c r="A8" s="158"/>
      <c r="B8" s="159"/>
      <c r="C8" s="138" t="s">
        <v>185</v>
      </c>
      <c r="D8" s="138" t="s">
        <v>57</v>
      </c>
      <c r="E8" s="95" t="s">
        <v>535</v>
      </c>
      <c r="F8" s="120">
        <v>1</v>
      </c>
      <c r="G8" s="120">
        <v>1</v>
      </c>
      <c r="H8" s="120">
        <v>1</v>
      </c>
      <c r="I8" s="120">
        <v>1</v>
      </c>
      <c r="J8" s="120">
        <v>1</v>
      </c>
      <c r="K8" s="120">
        <v>1</v>
      </c>
      <c r="L8" s="120">
        <v>1</v>
      </c>
      <c r="M8" s="120">
        <v>1</v>
      </c>
      <c r="N8" s="120">
        <v>0</v>
      </c>
      <c r="O8" s="140">
        <f t="shared" si="0"/>
        <v>8</v>
      </c>
      <c r="Q8" s="15"/>
      <c r="R8" s="15"/>
      <c r="S8" s="15"/>
      <c r="T8" s="15"/>
      <c r="U8" s="15"/>
    </row>
    <row r="9" spans="1:29">
      <c r="A9" s="158"/>
      <c r="B9" s="159"/>
      <c r="C9" s="138" t="s">
        <v>186</v>
      </c>
      <c r="D9" s="138" t="s">
        <v>85</v>
      </c>
      <c r="E9" s="95" t="s">
        <v>535</v>
      </c>
      <c r="F9" s="120">
        <v>1</v>
      </c>
      <c r="G9" s="120">
        <v>1</v>
      </c>
      <c r="H9" s="120">
        <v>1</v>
      </c>
      <c r="I9" s="120">
        <v>1</v>
      </c>
      <c r="J9" s="120">
        <v>1</v>
      </c>
      <c r="K9" s="120">
        <v>1</v>
      </c>
      <c r="L9" s="120">
        <v>1</v>
      </c>
      <c r="M9" s="120">
        <v>1</v>
      </c>
      <c r="N9" s="120">
        <v>0</v>
      </c>
      <c r="O9" s="140">
        <f t="shared" si="0"/>
        <v>8</v>
      </c>
      <c r="P9" s="15"/>
      <c r="Q9" s="15"/>
      <c r="R9" s="15"/>
      <c r="S9" s="15"/>
      <c r="T9" s="15"/>
      <c r="U9" s="15"/>
    </row>
    <row r="10" spans="1:29" ht="24">
      <c r="A10" s="158"/>
      <c r="B10" s="159"/>
      <c r="C10" s="138" t="s">
        <v>187</v>
      </c>
      <c r="D10" s="138" t="s">
        <v>85</v>
      </c>
      <c r="E10" s="95" t="s">
        <v>535</v>
      </c>
      <c r="F10" s="120">
        <v>1</v>
      </c>
      <c r="G10" s="120">
        <v>1</v>
      </c>
      <c r="H10" s="120">
        <v>0</v>
      </c>
      <c r="I10" s="120">
        <v>1</v>
      </c>
      <c r="J10" s="120">
        <v>1</v>
      </c>
      <c r="K10" s="120">
        <v>1</v>
      </c>
      <c r="L10" s="120">
        <v>1</v>
      </c>
      <c r="M10" s="120">
        <v>1</v>
      </c>
      <c r="N10" s="120">
        <v>0</v>
      </c>
      <c r="O10" s="140">
        <f t="shared" si="0"/>
        <v>7</v>
      </c>
      <c r="Q10" s="15"/>
      <c r="R10" s="15"/>
      <c r="S10" s="15"/>
      <c r="T10" s="15"/>
      <c r="U10" s="15"/>
    </row>
    <row r="11" spans="1:29" ht="24">
      <c r="A11" s="158"/>
      <c r="B11" s="159"/>
      <c r="C11" s="138" t="s">
        <v>188</v>
      </c>
      <c r="D11" s="138" t="s">
        <v>85</v>
      </c>
      <c r="E11" s="95" t="s">
        <v>535</v>
      </c>
      <c r="F11" s="120">
        <v>1</v>
      </c>
      <c r="G11" s="120">
        <v>1</v>
      </c>
      <c r="H11" s="120">
        <v>1</v>
      </c>
      <c r="I11" s="120">
        <v>1</v>
      </c>
      <c r="J11" s="120">
        <v>1</v>
      </c>
      <c r="K11" s="120">
        <v>1</v>
      </c>
      <c r="L11" s="120">
        <v>1</v>
      </c>
      <c r="M11" s="120">
        <v>1</v>
      </c>
      <c r="N11" s="120">
        <v>0</v>
      </c>
      <c r="O11" s="140">
        <f t="shared" si="0"/>
        <v>8</v>
      </c>
      <c r="Q11" s="15"/>
      <c r="R11" s="15"/>
      <c r="S11" s="15"/>
      <c r="T11" s="15"/>
      <c r="U11" s="15"/>
    </row>
    <row r="12" spans="1:29" ht="36">
      <c r="A12" s="158"/>
      <c r="B12" s="159"/>
      <c r="C12" s="138" t="s">
        <v>189</v>
      </c>
      <c r="D12" s="138" t="s">
        <v>85</v>
      </c>
      <c r="E12" s="95" t="s">
        <v>535</v>
      </c>
      <c r="F12" s="120">
        <v>1</v>
      </c>
      <c r="G12" s="120">
        <v>1</v>
      </c>
      <c r="H12" s="120">
        <v>1</v>
      </c>
      <c r="I12" s="120">
        <v>1</v>
      </c>
      <c r="J12" s="120">
        <v>1</v>
      </c>
      <c r="K12" s="120">
        <v>1</v>
      </c>
      <c r="L12" s="120">
        <v>1</v>
      </c>
      <c r="M12" s="120">
        <v>1</v>
      </c>
      <c r="N12" s="120">
        <v>0</v>
      </c>
      <c r="O12" s="140">
        <f t="shared" si="0"/>
        <v>8</v>
      </c>
      <c r="P12" s="15"/>
      <c r="Q12" s="15"/>
      <c r="R12" s="15"/>
      <c r="S12" s="15"/>
      <c r="T12" s="15"/>
      <c r="U12" s="15"/>
    </row>
    <row r="13" spans="1:29" ht="45.75" customHeight="1">
      <c r="A13" s="158"/>
      <c r="B13" s="159"/>
      <c r="C13" s="138" t="s">
        <v>190</v>
      </c>
      <c r="D13" s="138" t="s">
        <v>85</v>
      </c>
      <c r="E13" s="95" t="s">
        <v>535</v>
      </c>
      <c r="F13" s="120">
        <v>1</v>
      </c>
      <c r="G13" s="120">
        <v>1</v>
      </c>
      <c r="H13" s="120">
        <v>1</v>
      </c>
      <c r="I13" s="120">
        <v>1</v>
      </c>
      <c r="J13" s="120">
        <v>1</v>
      </c>
      <c r="K13" s="120">
        <v>1</v>
      </c>
      <c r="L13" s="120">
        <v>1</v>
      </c>
      <c r="M13" s="120">
        <v>1</v>
      </c>
      <c r="N13" s="120">
        <v>0</v>
      </c>
      <c r="O13" s="140">
        <f t="shared" si="0"/>
        <v>8</v>
      </c>
      <c r="Q13" s="15"/>
      <c r="R13" s="15"/>
      <c r="S13" s="15"/>
      <c r="T13" s="15"/>
      <c r="U13" s="15"/>
    </row>
    <row r="14" spans="1:29">
      <c r="A14" s="158"/>
      <c r="B14" s="159"/>
      <c r="C14" s="138" t="s">
        <v>191</v>
      </c>
      <c r="D14" s="138" t="s">
        <v>84</v>
      </c>
      <c r="E14" s="95" t="s">
        <v>535</v>
      </c>
      <c r="F14" s="120">
        <v>1</v>
      </c>
      <c r="G14" s="120">
        <v>1</v>
      </c>
      <c r="H14" s="120">
        <v>1</v>
      </c>
      <c r="I14" s="120">
        <v>1</v>
      </c>
      <c r="J14" s="120">
        <v>1</v>
      </c>
      <c r="K14" s="120">
        <v>1</v>
      </c>
      <c r="L14" s="120">
        <v>1</v>
      </c>
      <c r="M14" s="120">
        <v>0</v>
      </c>
      <c r="N14" s="120">
        <v>0</v>
      </c>
      <c r="O14" s="140">
        <f t="shared" si="0"/>
        <v>7</v>
      </c>
      <c r="Q14" s="15"/>
      <c r="R14" s="15"/>
      <c r="S14" s="15"/>
      <c r="T14" s="15"/>
      <c r="U14" s="15"/>
    </row>
    <row r="15" spans="1:29">
      <c r="A15" s="158"/>
      <c r="B15" s="159"/>
      <c r="C15" s="138" t="s">
        <v>192</v>
      </c>
      <c r="D15" s="138" t="s">
        <v>84</v>
      </c>
      <c r="E15" s="95" t="s">
        <v>535</v>
      </c>
      <c r="F15" s="120">
        <v>1</v>
      </c>
      <c r="G15" s="120">
        <v>1</v>
      </c>
      <c r="H15" s="120">
        <v>1</v>
      </c>
      <c r="I15" s="120">
        <v>1</v>
      </c>
      <c r="J15" s="120">
        <v>1</v>
      </c>
      <c r="K15" s="120">
        <v>1</v>
      </c>
      <c r="L15" s="120">
        <v>1</v>
      </c>
      <c r="M15" s="120">
        <v>0</v>
      </c>
      <c r="N15" s="120">
        <v>0</v>
      </c>
      <c r="O15" s="140">
        <f t="shared" si="0"/>
        <v>7</v>
      </c>
      <c r="P15" s="15"/>
      <c r="Q15" s="15"/>
      <c r="R15" s="15"/>
      <c r="S15" s="15"/>
      <c r="T15" s="15"/>
      <c r="U15" s="15"/>
    </row>
    <row r="16" spans="1:29">
      <c r="A16" s="158"/>
      <c r="B16" s="159"/>
      <c r="C16" s="138" t="s">
        <v>193</v>
      </c>
      <c r="D16" s="138" t="s">
        <v>57</v>
      </c>
      <c r="E16" s="95" t="s">
        <v>535</v>
      </c>
      <c r="F16" s="120">
        <v>1</v>
      </c>
      <c r="G16" s="120">
        <v>1</v>
      </c>
      <c r="H16" s="120">
        <v>1</v>
      </c>
      <c r="I16" s="120">
        <v>1</v>
      </c>
      <c r="J16" s="120">
        <v>1</v>
      </c>
      <c r="K16" s="120">
        <v>1</v>
      </c>
      <c r="L16" s="120">
        <v>1</v>
      </c>
      <c r="M16" s="120">
        <v>0</v>
      </c>
      <c r="N16" s="120">
        <v>0</v>
      </c>
      <c r="O16" s="140">
        <f t="shared" si="0"/>
        <v>7</v>
      </c>
      <c r="Q16" s="15"/>
      <c r="R16" s="15"/>
      <c r="S16" s="15"/>
      <c r="T16" s="15"/>
      <c r="U16" s="15"/>
    </row>
    <row r="17" spans="1:21">
      <c r="A17" s="158"/>
      <c r="B17" s="159"/>
      <c r="C17" s="138" t="s">
        <v>194</v>
      </c>
      <c r="D17" s="163" t="s">
        <v>84</v>
      </c>
      <c r="E17" s="95" t="s">
        <v>535</v>
      </c>
      <c r="F17" s="120">
        <v>1</v>
      </c>
      <c r="G17" s="120">
        <v>1</v>
      </c>
      <c r="H17" s="120">
        <v>1</v>
      </c>
      <c r="I17" s="120">
        <v>1</v>
      </c>
      <c r="J17" s="120">
        <v>1</v>
      </c>
      <c r="K17" s="120">
        <v>1</v>
      </c>
      <c r="L17" s="120">
        <v>1</v>
      </c>
      <c r="M17" s="120">
        <v>1</v>
      </c>
      <c r="N17" s="120">
        <v>0</v>
      </c>
      <c r="O17" s="140">
        <f t="shared" si="0"/>
        <v>8</v>
      </c>
      <c r="Q17" s="15"/>
      <c r="R17" s="15"/>
      <c r="S17" s="15"/>
      <c r="T17" s="15"/>
      <c r="U17" s="15"/>
    </row>
    <row r="18" spans="1:21">
      <c r="A18" s="158"/>
      <c r="B18" s="159"/>
      <c r="C18" s="138" t="s">
        <v>195</v>
      </c>
      <c r="D18" s="164" t="s">
        <v>56</v>
      </c>
      <c r="E18" s="95" t="s">
        <v>535</v>
      </c>
      <c r="F18" s="120">
        <v>1</v>
      </c>
      <c r="G18" s="120">
        <v>1</v>
      </c>
      <c r="H18" s="120">
        <v>1</v>
      </c>
      <c r="I18" s="120">
        <v>1</v>
      </c>
      <c r="J18" s="120">
        <v>1</v>
      </c>
      <c r="K18" s="120">
        <v>1</v>
      </c>
      <c r="L18" s="120">
        <v>1</v>
      </c>
      <c r="M18" s="120">
        <v>1</v>
      </c>
      <c r="N18" s="120">
        <v>0</v>
      </c>
      <c r="O18" s="140">
        <f t="shared" si="0"/>
        <v>8</v>
      </c>
      <c r="P18" s="15"/>
      <c r="Q18" s="15"/>
      <c r="R18" s="15"/>
      <c r="S18" s="15"/>
      <c r="T18" s="15"/>
      <c r="U18" s="15"/>
    </row>
    <row r="19" spans="1:21" ht="24">
      <c r="A19" s="158"/>
      <c r="B19" s="159"/>
      <c r="C19" s="138" t="s">
        <v>196</v>
      </c>
      <c r="D19" s="163" t="s">
        <v>57</v>
      </c>
      <c r="E19" s="95" t="s">
        <v>535</v>
      </c>
      <c r="F19" s="120">
        <v>1</v>
      </c>
      <c r="G19" s="120">
        <v>1</v>
      </c>
      <c r="H19" s="120">
        <v>0</v>
      </c>
      <c r="I19" s="120">
        <v>0</v>
      </c>
      <c r="J19" s="120">
        <v>1</v>
      </c>
      <c r="K19" s="120">
        <v>0</v>
      </c>
      <c r="L19" s="120">
        <v>1</v>
      </c>
      <c r="M19" s="120">
        <v>0</v>
      </c>
      <c r="N19" s="120">
        <v>0</v>
      </c>
      <c r="O19" s="140">
        <f t="shared" si="0"/>
        <v>4</v>
      </c>
      <c r="Q19" s="15"/>
      <c r="R19" s="15"/>
      <c r="S19" s="15"/>
      <c r="T19" s="15"/>
      <c r="U19" s="15"/>
    </row>
    <row r="20" spans="1:21" ht="24">
      <c r="A20" s="158"/>
      <c r="B20" s="159"/>
      <c r="C20" s="94" t="s">
        <v>197</v>
      </c>
      <c r="D20" s="163" t="s">
        <v>57</v>
      </c>
      <c r="E20" s="95" t="s">
        <v>535</v>
      </c>
      <c r="F20" s="120">
        <v>1</v>
      </c>
      <c r="G20" s="120">
        <v>1</v>
      </c>
      <c r="H20" s="120">
        <v>1</v>
      </c>
      <c r="I20" s="120">
        <v>1</v>
      </c>
      <c r="J20" s="120">
        <v>1</v>
      </c>
      <c r="K20" s="120">
        <v>0</v>
      </c>
      <c r="L20" s="120">
        <v>1</v>
      </c>
      <c r="M20" s="120">
        <v>0</v>
      </c>
      <c r="N20" s="120">
        <v>0</v>
      </c>
      <c r="O20" s="140">
        <f t="shared" si="0"/>
        <v>6</v>
      </c>
      <c r="Q20" s="15"/>
      <c r="R20" s="15"/>
      <c r="S20" s="15"/>
      <c r="T20" s="15"/>
      <c r="U20" s="15"/>
    </row>
    <row r="21" spans="1:21">
      <c r="A21" s="172"/>
      <c r="B21" s="173"/>
      <c r="C21" s="250" t="s">
        <v>198</v>
      </c>
      <c r="D21" s="251"/>
      <c r="E21" s="251"/>
      <c r="F21" s="251"/>
      <c r="G21" s="251"/>
      <c r="H21" s="251"/>
      <c r="I21" s="251"/>
      <c r="J21" s="251"/>
      <c r="K21" s="251"/>
      <c r="L21" s="251"/>
      <c r="M21" s="251"/>
      <c r="N21" s="252"/>
      <c r="O21" s="49">
        <v>0.94</v>
      </c>
      <c r="Q21" s="15"/>
      <c r="R21" s="15"/>
      <c r="S21" s="15"/>
      <c r="T21" s="15"/>
      <c r="U21" s="15"/>
    </row>
    <row r="22" spans="1:21">
      <c r="A22" s="172"/>
      <c r="B22" s="173"/>
      <c r="C22" s="253" t="s">
        <v>263</v>
      </c>
      <c r="D22" s="254"/>
      <c r="E22" s="254"/>
      <c r="F22" s="254"/>
      <c r="G22" s="254"/>
      <c r="H22" s="254"/>
      <c r="I22" s="254"/>
      <c r="J22" s="254"/>
      <c r="K22" s="254"/>
      <c r="L22" s="254"/>
      <c r="M22" s="254"/>
      <c r="N22" s="255"/>
      <c r="O22" s="47">
        <v>10</v>
      </c>
      <c r="P22" s="15"/>
    </row>
    <row r="23" spans="1:21" ht="26.25">
      <c r="A23" s="176"/>
      <c r="B23" s="177"/>
      <c r="C23" s="237" t="s">
        <v>145</v>
      </c>
      <c r="D23" s="238"/>
      <c r="E23" s="238"/>
      <c r="F23" s="238"/>
      <c r="G23" s="238"/>
      <c r="H23" s="238"/>
      <c r="I23" s="238"/>
      <c r="J23" s="238"/>
      <c r="K23" s="238"/>
      <c r="L23" s="238"/>
      <c r="M23" s="238"/>
      <c r="N23" s="238"/>
      <c r="O23" s="239"/>
      <c r="P23" s="15"/>
      <c r="Q23" s="15"/>
      <c r="R23" s="15"/>
      <c r="S23" s="15"/>
      <c r="T23" s="15"/>
      <c r="U23" s="15"/>
    </row>
    <row r="24" spans="1:21" ht="27.75" customHeight="1">
      <c r="A24" s="158"/>
      <c r="B24" s="159"/>
      <c r="C24" s="164" t="s">
        <v>199</v>
      </c>
      <c r="D24" s="164" t="s">
        <v>84</v>
      </c>
      <c r="E24" s="95" t="s">
        <v>535</v>
      </c>
      <c r="F24" s="120">
        <v>1</v>
      </c>
      <c r="G24" s="120">
        <v>1</v>
      </c>
      <c r="H24" s="120">
        <v>1</v>
      </c>
      <c r="I24" s="120">
        <v>0</v>
      </c>
      <c r="J24" s="120">
        <v>1</v>
      </c>
      <c r="K24" s="120">
        <v>1</v>
      </c>
      <c r="L24" s="120">
        <v>1</v>
      </c>
      <c r="M24" s="120">
        <v>0</v>
      </c>
      <c r="N24" s="120">
        <v>0</v>
      </c>
      <c r="O24" s="165">
        <f t="shared" ref="O24:O57" si="1">SUM(F24:N24)</f>
        <v>6</v>
      </c>
      <c r="P24" s="15"/>
      <c r="Q24" s="15"/>
      <c r="R24" s="15"/>
      <c r="S24" s="15"/>
      <c r="T24" s="15"/>
      <c r="U24" s="15"/>
    </row>
    <row r="25" spans="1:21" ht="24">
      <c r="A25" s="158"/>
      <c r="B25" s="159"/>
      <c r="C25" s="164" t="s">
        <v>200</v>
      </c>
      <c r="D25" s="164" t="s">
        <v>84</v>
      </c>
      <c r="E25" s="95" t="s">
        <v>535</v>
      </c>
      <c r="F25" s="120">
        <v>1</v>
      </c>
      <c r="G25" s="120">
        <v>1</v>
      </c>
      <c r="H25" s="120">
        <v>1</v>
      </c>
      <c r="I25" s="120">
        <v>0</v>
      </c>
      <c r="J25" s="120">
        <v>1</v>
      </c>
      <c r="K25" s="120">
        <v>1</v>
      </c>
      <c r="L25" s="120">
        <v>1</v>
      </c>
      <c r="M25" s="120">
        <v>0</v>
      </c>
      <c r="N25" s="120">
        <v>0</v>
      </c>
      <c r="O25" s="165">
        <f t="shared" si="1"/>
        <v>6</v>
      </c>
      <c r="P25" s="15"/>
      <c r="Q25" s="15"/>
      <c r="R25" s="15"/>
      <c r="S25" s="15"/>
      <c r="T25" s="15"/>
      <c r="U25" s="15"/>
    </row>
    <row r="26" spans="1:21">
      <c r="A26" s="158"/>
      <c r="B26" s="159"/>
      <c r="C26" s="164" t="s">
        <v>203</v>
      </c>
      <c r="D26" s="164" t="s">
        <v>56</v>
      </c>
      <c r="E26" s="95" t="s">
        <v>535</v>
      </c>
      <c r="F26" s="120">
        <v>1</v>
      </c>
      <c r="G26" s="120">
        <v>1</v>
      </c>
      <c r="H26" s="120">
        <v>1</v>
      </c>
      <c r="I26" s="120">
        <v>1</v>
      </c>
      <c r="J26" s="120">
        <v>1</v>
      </c>
      <c r="K26" s="120">
        <v>1</v>
      </c>
      <c r="L26" s="120">
        <v>1</v>
      </c>
      <c r="M26" s="120">
        <v>1</v>
      </c>
      <c r="N26" s="120">
        <v>0</v>
      </c>
      <c r="O26" s="165">
        <f t="shared" si="1"/>
        <v>8</v>
      </c>
      <c r="P26" s="15"/>
      <c r="Q26" s="15"/>
      <c r="R26" s="15"/>
      <c r="S26" s="15"/>
      <c r="T26" s="15"/>
      <c r="U26" s="15"/>
    </row>
    <row r="27" spans="1:21">
      <c r="A27" s="158"/>
      <c r="B27" s="159"/>
      <c r="C27" s="139" t="s">
        <v>202</v>
      </c>
      <c r="D27" s="139" t="s">
        <v>56</v>
      </c>
      <c r="E27" s="95" t="s">
        <v>535</v>
      </c>
      <c r="F27" s="120">
        <v>1</v>
      </c>
      <c r="G27" s="120">
        <v>1</v>
      </c>
      <c r="H27" s="120">
        <v>1</v>
      </c>
      <c r="I27" s="120">
        <v>1</v>
      </c>
      <c r="J27" s="120">
        <v>1</v>
      </c>
      <c r="K27" s="120">
        <v>1</v>
      </c>
      <c r="L27" s="120">
        <v>1</v>
      </c>
      <c r="M27" s="120">
        <v>1</v>
      </c>
      <c r="N27" s="120">
        <v>0</v>
      </c>
      <c r="O27" s="165">
        <f t="shared" si="1"/>
        <v>8</v>
      </c>
      <c r="P27" s="15"/>
      <c r="Q27" s="15"/>
      <c r="R27" s="15"/>
      <c r="S27" s="15"/>
      <c r="T27" s="15"/>
      <c r="U27" s="15"/>
    </row>
    <row r="28" spans="1:21" ht="24">
      <c r="A28" s="158"/>
      <c r="B28" s="159"/>
      <c r="C28" s="166" t="s">
        <v>201</v>
      </c>
      <c r="D28" s="138" t="s">
        <v>55</v>
      </c>
      <c r="E28" s="95" t="s">
        <v>535</v>
      </c>
      <c r="F28" s="120">
        <v>1</v>
      </c>
      <c r="G28" s="120">
        <v>1</v>
      </c>
      <c r="H28" s="120">
        <v>1</v>
      </c>
      <c r="I28" s="120">
        <v>1</v>
      </c>
      <c r="J28" s="120">
        <v>1</v>
      </c>
      <c r="K28" s="120">
        <v>1</v>
      </c>
      <c r="L28" s="120">
        <v>1</v>
      </c>
      <c r="M28" s="120">
        <v>1</v>
      </c>
      <c r="N28" s="120">
        <v>0</v>
      </c>
      <c r="O28" s="165">
        <f t="shared" si="1"/>
        <v>8</v>
      </c>
      <c r="P28" s="15"/>
      <c r="Q28" s="15"/>
      <c r="R28" s="15"/>
      <c r="S28" s="15"/>
      <c r="T28" s="15"/>
      <c r="U28" s="15"/>
    </row>
    <row r="29" spans="1:21">
      <c r="A29" s="158"/>
      <c r="B29" s="159"/>
      <c r="C29" s="167" t="s">
        <v>204</v>
      </c>
      <c r="D29" s="167" t="s">
        <v>56</v>
      </c>
      <c r="E29" s="95" t="s">
        <v>535</v>
      </c>
      <c r="F29" s="120">
        <v>1</v>
      </c>
      <c r="G29" s="120">
        <v>1</v>
      </c>
      <c r="H29" s="120">
        <v>1</v>
      </c>
      <c r="I29" s="120">
        <v>1</v>
      </c>
      <c r="J29" s="120">
        <v>1</v>
      </c>
      <c r="K29" s="120">
        <v>1</v>
      </c>
      <c r="L29" s="120">
        <v>1</v>
      </c>
      <c r="M29" s="120">
        <v>1</v>
      </c>
      <c r="N29" s="120">
        <v>0</v>
      </c>
      <c r="O29" s="165">
        <f t="shared" si="1"/>
        <v>8</v>
      </c>
      <c r="P29" s="15"/>
      <c r="Q29" s="15"/>
      <c r="R29" s="15"/>
      <c r="S29" s="15"/>
      <c r="T29" s="15"/>
      <c r="U29" s="15"/>
    </row>
    <row r="30" spans="1:21">
      <c r="A30" s="158"/>
      <c r="B30" s="159"/>
      <c r="C30" s="168" t="s">
        <v>205</v>
      </c>
      <c r="D30" s="167" t="s">
        <v>57</v>
      </c>
      <c r="E30" s="95" t="s">
        <v>535</v>
      </c>
      <c r="F30" s="120">
        <v>1</v>
      </c>
      <c r="G30" s="120">
        <v>1</v>
      </c>
      <c r="H30" s="120">
        <v>0</v>
      </c>
      <c r="I30" s="120">
        <v>0</v>
      </c>
      <c r="J30" s="120">
        <v>0</v>
      </c>
      <c r="K30" s="120">
        <v>1</v>
      </c>
      <c r="L30" s="120">
        <v>1</v>
      </c>
      <c r="M30" s="120">
        <v>1</v>
      </c>
      <c r="N30" s="120">
        <v>0</v>
      </c>
      <c r="O30" s="165">
        <f t="shared" si="1"/>
        <v>5</v>
      </c>
      <c r="P30" s="15"/>
      <c r="Q30" s="15"/>
      <c r="R30" s="15"/>
      <c r="S30" s="15"/>
      <c r="T30" s="15"/>
      <c r="U30" s="15"/>
    </row>
    <row r="31" spans="1:21" ht="24">
      <c r="A31" s="158"/>
      <c r="B31" s="159"/>
      <c r="C31" s="168" t="s">
        <v>206</v>
      </c>
      <c r="D31" s="167" t="s">
        <v>57</v>
      </c>
      <c r="E31" s="95" t="s">
        <v>535</v>
      </c>
      <c r="F31" s="120">
        <v>1</v>
      </c>
      <c r="G31" s="120">
        <v>1</v>
      </c>
      <c r="H31" s="120">
        <v>0</v>
      </c>
      <c r="I31" s="120">
        <v>0</v>
      </c>
      <c r="J31" s="120">
        <v>0</v>
      </c>
      <c r="K31" s="120">
        <v>1</v>
      </c>
      <c r="L31" s="120">
        <v>1</v>
      </c>
      <c r="M31" s="120">
        <v>1</v>
      </c>
      <c r="N31" s="120">
        <v>0</v>
      </c>
      <c r="O31" s="165">
        <f t="shared" si="1"/>
        <v>5</v>
      </c>
      <c r="P31" s="15"/>
      <c r="Q31" s="15"/>
      <c r="R31" s="15"/>
      <c r="S31" s="15"/>
      <c r="T31" s="15"/>
      <c r="U31" s="15"/>
    </row>
    <row r="32" spans="1:21">
      <c r="A32" s="158"/>
      <c r="B32" s="159"/>
      <c r="C32" s="168" t="s">
        <v>207</v>
      </c>
      <c r="D32" s="167" t="s">
        <v>57</v>
      </c>
      <c r="E32" s="95" t="s">
        <v>535</v>
      </c>
      <c r="F32" s="120">
        <v>1</v>
      </c>
      <c r="G32" s="120">
        <v>1</v>
      </c>
      <c r="H32" s="120">
        <v>0</v>
      </c>
      <c r="I32" s="120">
        <v>0</v>
      </c>
      <c r="J32" s="120">
        <v>1</v>
      </c>
      <c r="K32" s="120">
        <v>1</v>
      </c>
      <c r="L32" s="120">
        <v>1</v>
      </c>
      <c r="M32" s="120">
        <v>1</v>
      </c>
      <c r="N32" s="120">
        <v>0</v>
      </c>
      <c r="O32" s="165">
        <f t="shared" si="1"/>
        <v>6</v>
      </c>
      <c r="P32" s="15"/>
      <c r="Q32" s="15"/>
      <c r="R32" s="15"/>
      <c r="S32" s="15"/>
      <c r="T32" s="15"/>
      <c r="U32" s="15"/>
    </row>
    <row r="33" spans="1:21">
      <c r="A33" s="158"/>
      <c r="B33" s="159"/>
      <c r="C33" s="138" t="s">
        <v>208</v>
      </c>
      <c r="D33" s="138" t="s">
        <v>57</v>
      </c>
      <c r="E33" s="95" t="s">
        <v>535</v>
      </c>
      <c r="F33" s="120">
        <v>1</v>
      </c>
      <c r="G33" s="120">
        <v>1</v>
      </c>
      <c r="H33" s="120">
        <v>1</v>
      </c>
      <c r="I33" s="120">
        <v>1</v>
      </c>
      <c r="J33" s="120">
        <v>1</v>
      </c>
      <c r="K33" s="120">
        <v>1</v>
      </c>
      <c r="L33" s="120">
        <v>1</v>
      </c>
      <c r="M33" s="120">
        <v>1</v>
      </c>
      <c r="N33" s="120">
        <v>0</v>
      </c>
      <c r="O33" s="165">
        <f t="shared" si="1"/>
        <v>8</v>
      </c>
      <c r="P33" s="15"/>
      <c r="Q33" s="15"/>
      <c r="R33" s="15"/>
      <c r="S33" s="15"/>
      <c r="T33" s="15"/>
      <c r="U33" s="15"/>
    </row>
    <row r="34" spans="1:21" ht="24">
      <c r="A34" s="158"/>
      <c r="B34" s="159"/>
      <c r="C34" s="138" t="s">
        <v>209</v>
      </c>
      <c r="D34" s="138" t="s">
        <v>56</v>
      </c>
      <c r="E34" s="95" t="s">
        <v>535</v>
      </c>
      <c r="F34" s="120">
        <v>1</v>
      </c>
      <c r="G34" s="120">
        <v>1</v>
      </c>
      <c r="H34" s="120">
        <v>1</v>
      </c>
      <c r="I34" s="120">
        <v>1</v>
      </c>
      <c r="J34" s="120">
        <v>1</v>
      </c>
      <c r="K34" s="120">
        <v>1</v>
      </c>
      <c r="L34" s="120">
        <v>1</v>
      </c>
      <c r="M34" s="120">
        <v>1</v>
      </c>
      <c r="N34" s="120">
        <v>0</v>
      </c>
      <c r="O34" s="165">
        <f t="shared" si="1"/>
        <v>8</v>
      </c>
      <c r="P34" s="15"/>
      <c r="Q34" s="15"/>
      <c r="R34" s="15"/>
      <c r="S34" s="15"/>
      <c r="T34" s="15"/>
      <c r="U34" s="15"/>
    </row>
    <row r="35" spans="1:21">
      <c r="A35" s="158"/>
      <c r="B35" s="159"/>
      <c r="C35" s="139" t="s">
        <v>210</v>
      </c>
      <c r="D35" s="139" t="s">
        <v>56</v>
      </c>
      <c r="E35" s="95" t="s">
        <v>535</v>
      </c>
      <c r="F35" s="120">
        <v>1</v>
      </c>
      <c r="G35" s="120">
        <v>1</v>
      </c>
      <c r="H35" s="120">
        <v>0</v>
      </c>
      <c r="I35" s="120">
        <v>0</v>
      </c>
      <c r="J35" s="120">
        <v>0</v>
      </c>
      <c r="K35" s="120">
        <v>0</v>
      </c>
      <c r="L35" s="120">
        <v>1</v>
      </c>
      <c r="M35" s="120">
        <v>0</v>
      </c>
      <c r="N35" s="120">
        <v>0</v>
      </c>
      <c r="O35" s="165">
        <f t="shared" si="1"/>
        <v>3</v>
      </c>
      <c r="P35" s="15"/>
      <c r="Q35" s="15"/>
      <c r="R35" s="15"/>
      <c r="S35" s="15"/>
      <c r="T35" s="15"/>
      <c r="U35" s="15"/>
    </row>
    <row r="36" spans="1:21" ht="24">
      <c r="A36" s="158"/>
      <c r="B36" s="159"/>
      <c r="C36" s="139" t="s">
        <v>211</v>
      </c>
      <c r="D36" s="138" t="s">
        <v>84</v>
      </c>
      <c r="E36" s="95" t="s">
        <v>535</v>
      </c>
      <c r="F36" s="120">
        <v>1</v>
      </c>
      <c r="G36" s="120">
        <v>1</v>
      </c>
      <c r="H36" s="120">
        <v>1</v>
      </c>
      <c r="I36" s="120">
        <v>0</v>
      </c>
      <c r="J36" s="120">
        <v>1</v>
      </c>
      <c r="K36" s="120">
        <v>0</v>
      </c>
      <c r="L36" s="120">
        <v>1</v>
      </c>
      <c r="M36" s="120">
        <v>0</v>
      </c>
      <c r="N36" s="120">
        <v>0</v>
      </c>
      <c r="O36" s="120">
        <f t="shared" si="1"/>
        <v>5</v>
      </c>
      <c r="P36" s="15"/>
      <c r="Q36" s="15"/>
      <c r="R36" s="15"/>
      <c r="S36" s="15"/>
      <c r="T36" s="15"/>
      <c r="U36" s="15"/>
    </row>
    <row r="37" spans="1:21" ht="24">
      <c r="A37" s="158"/>
      <c r="B37" s="159"/>
      <c r="C37" s="139" t="s">
        <v>212</v>
      </c>
      <c r="D37" s="139" t="s">
        <v>56</v>
      </c>
      <c r="E37" s="95" t="s">
        <v>535</v>
      </c>
      <c r="F37" s="120">
        <v>1</v>
      </c>
      <c r="G37" s="120">
        <v>1</v>
      </c>
      <c r="H37" s="120">
        <v>1</v>
      </c>
      <c r="I37" s="120">
        <v>0</v>
      </c>
      <c r="J37" s="120">
        <v>1</v>
      </c>
      <c r="K37" s="120">
        <v>0</v>
      </c>
      <c r="L37" s="120">
        <v>1</v>
      </c>
      <c r="M37" s="120">
        <v>0</v>
      </c>
      <c r="N37" s="120">
        <v>0</v>
      </c>
      <c r="O37" s="120">
        <f t="shared" si="1"/>
        <v>5</v>
      </c>
      <c r="P37" s="15"/>
      <c r="Q37" s="15"/>
      <c r="R37" s="15"/>
      <c r="S37" s="15"/>
      <c r="T37" s="15"/>
      <c r="U37" s="15"/>
    </row>
    <row r="38" spans="1:21">
      <c r="A38" s="158"/>
      <c r="B38" s="159"/>
      <c r="C38" s="139" t="s">
        <v>213</v>
      </c>
      <c r="D38" s="139" t="s">
        <v>57</v>
      </c>
      <c r="E38" s="95" t="s">
        <v>535</v>
      </c>
      <c r="F38" s="120">
        <v>1</v>
      </c>
      <c r="G38" s="120">
        <v>0</v>
      </c>
      <c r="H38" s="120">
        <v>0</v>
      </c>
      <c r="I38" s="120">
        <v>1</v>
      </c>
      <c r="J38" s="120">
        <v>1</v>
      </c>
      <c r="K38" s="120">
        <v>0</v>
      </c>
      <c r="L38" s="120">
        <v>1</v>
      </c>
      <c r="M38" s="120">
        <v>0</v>
      </c>
      <c r="N38" s="120">
        <v>0</v>
      </c>
      <c r="O38" s="120">
        <f t="shared" si="1"/>
        <v>4</v>
      </c>
      <c r="P38" s="15"/>
      <c r="Q38" s="15"/>
      <c r="R38" s="15"/>
      <c r="S38" s="15"/>
      <c r="T38" s="15"/>
      <c r="U38" s="15"/>
    </row>
    <row r="39" spans="1:21" ht="36">
      <c r="A39" s="158"/>
      <c r="B39" s="159"/>
      <c r="C39" s="139" t="s">
        <v>214</v>
      </c>
      <c r="D39" s="139" t="s">
        <v>57</v>
      </c>
      <c r="E39" s="95" t="s">
        <v>535</v>
      </c>
      <c r="F39" s="120">
        <v>1</v>
      </c>
      <c r="G39" s="120">
        <v>0</v>
      </c>
      <c r="H39" s="120">
        <v>0</v>
      </c>
      <c r="I39" s="120">
        <v>1</v>
      </c>
      <c r="J39" s="120">
        <v>1</v>
      </c>
      <c r="K39" s="120">
        <v>0</v>
      </c>
      <c r="L39" s="120">
        <v>1</v>
      </c>
      <c r="M39" s="120">
        <v>0</v>
      </c>
      <c r="N39" s="120">
        <v>0</v>
      </c>
      <c r="O39" s="120">
        <f t="shared" si="1"/>
        <v>4</v>
      </c>
      <c r="P39" s="15"/>
      <c r="Q39" s="15"/>
      <c r="R39" s="15"/>
      <c r="S39" s="15"/>
      <c r="T39" s="15"/>
      <c r="U39" s="15"/>
    </row>
    <row r="40" spans="1:21" ht="24">
      <c r="A40" s="158"/>
      <c r="B40" s="159"/>
      <c r="C40" s="139" t="s">
        <v>215</v>
      </c>
      <c r="D40" s="138" t="s">
        <v>57</v>
      </c>
      <c r="E40" s="95" t="s">
        <v>535</v>
      </c>
      <c r="F40" s="120">
        <v>1</v>
      </c>
      <c r="G40" s="120">
        <v>0</v>
      </c>
      <c r="H40" s="120">
        <v>0</v>
      </c>
      <c r="I40" s="120">
        <v>1</v>
      </c>
      <c r="J40" s="120">
        <v>1</v>
      </c>
      <c r="K40" s="120">
        <v>1</v>
      </c>
      <c r="L40" s="120">
        <v>1</v>
      </c>
      <c r="M40" s="120">
        <v>0</v>
      </c>
      <c r="N40" s="120">
        <v>0</v>
      </c>
      <c r="O40" s="165">
        <f t="shared" si="1"/>
        <v>5</v>
      </c>
      <c r="P40" s="15"/>
      <c r="Q40" s="15"/>
      <c r="R40" s="15"/>
      <c r="S40" s="15"/>
      <c r="T40" s="15"/>
      <c r="U40" s="15"/>
    </row>
    <row r="41" spans="1:21">
      <c r="A41" s="158"/>
      <c r="B41" s="159"/>
      <c r="C41" s="139" t="s">
        <v>216</v>
      </c>
      <c r="D41" s="163" t="s">
        <v>57</v>
      </c>
      <c r="E41" s="95" t="s">
        <v>535</v>
      </c>
      <c r="F41" s="120">
        <v>1</v>
      </c>
      <c r="G41" s="120">
        <v>1</v>
      </c>
      <c r="H41" s="120">
        <v>0</v>
      </c>
      <c r="I41" s="120">
        <v>0</v>
      </c>
      <c r="J41" s="120">
        <v>0</v>
      </c>
      <c r="K41" s="120">
        <v>0</v>
      </c>
      <c r="L41" s="120">
        <v>1</v>
      </c>
      <c r="M41" s="120">
        <v>0</v>
      </c>
      <c r="N41" s="120">
        <v>0</v>
      </c>
      <c r="O41" s="165">
        <f t="shared" si="1"/>
        <v>3</v>
      </c>
      <c r="P41" s="15"/>
      <c r="Q41" s="15"/>
      <c r="R41" s="15"/>
      <c r="S41" s="15"/>
      <c r="T41" s="15"/>
      <c r="U41" s="15"/>
    </row>
    <row r="42" spans="1:21">
      <c r="A42" s="158"/>
      <c r="B42" s="159"/>
      <c r="C42" s="139" t="s">
        <v>217</v>
      </c>
      <c r="D42" s="169" t="s">
        <v>56</v>
      </c>
      <c r="E42" s="95" t="s">
        <v>535</v>
      </c>
      <c r="F42" s="120">
        <v>1</v>
      </c>
      <c r="G42" s="120">
        <v>1</v>
      </c>
      <c r="H42" s="120">
        <v>1</v>
      </c>
      <c r="I42" s="120">
        <v>0</v>
      </c>
      <c r="J42" s="120">
        <v>1</v>
      </c>
      <c r="K42" s="120">
        <v>0</v>
      </c>
      <c r="L42" s="120">
        <v>1</v>
      </c>
      <c r="M42" s="120">
        <v>0</v>
      </c>
      <c r="N42" s="120">
        <v>0</v>
      </c>
      <c r="O42" s="165">
        <f t="shared" si="1"/>
        <v>5</v>
      </c>
      <c r="P42" s="15"/>
      <c r="Q42" s="15"/>
      <c r="R42" s="15"/>
      <c r="S42" s="15"/>
      <c r="T42" s="15"/>
      <c r="U42" s="15"/>
    </row>
    <row r="43" spans="1:21" ht="24">
      <c r="A43" s="158"/>
      <c r="B43" s="159"/>
      <c r="C43" s="139" t="s">
        <v>218</v>
      </c>
      <c r="D43" s="139" t="s">
        <v>84</v>
      </c>
      <c r="E43" s="95" t="s">
        <v>535</v>
      </c>
      <c r="F43" s="120">
        <v>1</v>
      </c>
      <c r="G43" s="120">
        <v>1</v>
      </c>
      <c r="H43" s="120">
        <v>0</v>
      </c>
      <c r="I43" s="120">
        <v>0</v>
      </c>
      <c r="J43" s="120">
        <v>1</v>
      </c>
      <c r="K43" s="120">
        <v>0</v>
      </c>
      <c r="L43" s="120">
        <v>1</v>
      </c>
      <c r="M43" s="120">
        <v>0</v>
      </c>
      <c r="N43" s="120">
        <v>0</v>
      </c>
      <c r="O43" s="165">
        <f t="shared" si="1"/>
        <v>4</v>
      </c>
      <c r="P43" s="15"/>
      <c r="Q43" s="15"/>
      <c r="R43" s="15"/>
      <c r="S43" s="15"/>
      <c r="T43" s="15"/>
      <c r="U43" s="15"/>
    </row>
    <row r="44" spans="1:21" ht="36">
      <c r="A44" s="158"/>
      <c r="B44" s="159"/>
      <c r="C44" s="139" t="s">
        <v>219</v>
      </c>
      <c r="D44" s="139" t="s">
        <v>57</v>
      </c>
      <c r="E44" s="95" t="s">
        <v>535</v>
      </c>
      <c r="F44" s="120">
        <v>1</v>
      </c>
      <c r="G44" s="120">
        <v>1</v>
      </c>
      <c r="H44" s="120">
        <v>1</v>
      </c>
      <c r="I44" s="120">
        <v>1</v>
      </c>
      <c r="J44" s="120">
        <v>0</v>
      </c>
      <c r="K44" s="120">
        <v>0</v>
      </c>
      <c r="L44" s="120">
        <v>1</v>
      </c>
      <c r="M44" s="120">
        <v>0</v>
      </c>
      <c r="N44" s="120">
        <v>0</v>
      </c>
      <c r="O44" s="165">
        <f t="shared" si="1"/>
        <v>5</v>
      </c>
      <c r="P44" s="15"/>
      <c r="Q44" s="15"/>
      <c r="R44" s="15"/>
      <c r="S44" s="15"/>
      <c r="T44" s="15"/>
      <c r="U44" s="15"/>
    </row>
    <row r="45" spans="1:21" ht="24">
      <c r="A45" s="158"/>
      <c r="B45" s="159"/>
      <c r="C45" s="139" t="s">
        <v>220</v>
      </c>
      <c r="D45" s="139" t="s">
        <v>57</v>
      </c>
      <c r="E45" s="95" t="s">
        <v>535</v>
      </c>
      <c r="F45" s="120">
        <v>1</v>
      </c>
      <c r="G45" s="120">
        <v>1</v>
      </c>
      <c r="H45" s="120">
        <v>1</v>
      </c>
      <c r="I45" s="120">
        <v>1</v>
      </c>
      <c r="J45" s="120">
        <v>1</v>
      </c>
      <c r="K45" s="120">
        <v>0</v>
      </c>
      <c r="L45" s="120">
        <v>1</v>
      </c>
      <c r="M45" s="120">
        <v>0</v>
      </c>
      <c r="N45" s="120">
        <v>0</v>
      </c>
      <c r="O45" s="165">
        <f t="shared" si="1"/>
        <v>6</v>
      </c>
      <c r="P45" s="15"/>
      <c r="Q45" s="15"/>
      <c r="R45" s="15"/>
      <c r="S45" s="15"/>
      <c r="T45" s="15"/>
      <c r="U45" s="15"/>
    </row>
    <row r="46" spans="1:21" ht="36">
      <c r="A46" s="158"/>
      <c r="B46" s="159"/>
      <c r="C46" s="139" t="s">
        <v>221</v>
      </c>
      <c r="D46" s="139" t="s">
        <v>57</v>
      </c>
      <c r="E46" s="95" t="s">
        <v>535</v>
      </c>
      <c r="F46" s="120">
        <v>1</v>
      </c>
      <c r="G46" s="120">
        <v>1</v>
      </c>
      <c r="H46" s="120">
        <v>0</v>
      </c>
      <c r="I46" s="120">
        <v>0</v>
      </c>
      <c r="J46" s="120">
        <v>0</v>
      </c>
      <c r="K46" s="120">
        <v>0</v>
      </c>
      <c r="L46" s="120">
        <v>1</v>
      </c>
      <c r="M46" s="120">
        <v>0</v>
      </c>
      <c r="N46" s="120">
        <v>0</v>
      </c>
      <c r="O46" s="165">
        <f t="shared" si="1"/>
        <v>3</v>
      </c>
      <c r="P46" s="15"/>
      <c r="Q46" s="15"/>
      <c r="R46" s="15"/>
      <c r="S46" s="15"/>
      <c r="T46" s="15"/>
      <c r="U46" s="15"/>
    </row>
    <row r="47" spans="1:21" ht="24">
      <c r="A47" s="158"/>
      <c r="B47" s="159"/>
      <c r="C47" s="139" t="s">
        <v>222</v>
      </c>
      <c r="D47" s="139" t="s">
        <v>57</v>
      </c>
      <c r="E47" s="95" t="s">
        <v>535</v>
      </c>
      <c r="F47" s="120">
        <v>1</v>
      </c>
      <c r="G47" s="120">
        <v>1</v>
      </c>
      <c r="H47" s="120">
        <v>0</v>
      </c>
      <c r="I47" s="120">
        <v>1</v>
      </c>
      <c r="J47" s="120">
        <v>1</v>
      </c>
      <c r="K47" s="120">
        <v>0</v>
      </c>
      <c r="L47" s="120">
        <v>1</v>
      </c>
      <c r="M47" s="120">
        <v>0</v>
      </c>
      <c r="N47" s="120">
        <v>0</v>
      </c>
      <c r="O47" s="165">
        <f t="shared" si="1"/>
        <v>5</v>
      </c>
      <c r="P47" s="15"/>
      <c r="Q47" s="15"/>
      <c r="R47" s="15"/>
      <c r="S47" s="15"/>
      <c r="T47" s="15"/>
      <c r="U47" s="15"/>
    </row>
    <row r="48" spans="1:21" ht="36">
      <c r="A48" s="158"/>
      <c r="B48" s="159"/>
      <c r="C48" s="139" t="s">
        <v>223</v>
      </c>
      <c r="D48" s="139" t="s">
        <v>57</v>
      </c>
      <c r="E48" s="95" t="s">
        <v>535</v>
      </c>
      <c r="F48" s="120">
        <v>1</v>
      </c>
      <c r="G48" s="120">
        <v>1</v>
      </c>
      <c r="H48" s="120">
        <v>0</v>
      </c>
      <c r="I48" s="120">
        <v>0</v>
      </c>
      <c r="J48" s="120">
        <v>0</v>
      </c>
      <c r="K48" s="120">
        <v>0</v>
      </c>
      <c r="L48" s="120">
        <v>1</v>
      </c>
      <c r="M48" s="120">
        <v>0</v>
      </c>
      <c r="N48" s="120">
        <v>0</v>
      </c>
      <c r="O48" s="165">
        <f t="shared" si="1"/>
        <v>3</v>
      </c>
      <c r="P48" s="15"/>
      <c r="Q48" s="15"/>
      <c r="R48" s="15"/>
      <c r="S48" s="15"/>
      <c r="T48" s="15"/>
      <c r="U48" s="15"/>
    </row>
    <row r="49" spans="1:21">
      <c r="A49" s="158"/>
      <c r="B49" s="159"/>
      <c r="C49" s="139" t="s">
        <v>224</v>
      </c>
      <c r="D49" s="139" t="s">
        <v>57</v>
      </c>
      <c r="E49" s="95" t="s">
        <v>535</v>
      </c>
      <c r="F49" s="120">
        <v>1</v>
      </c>
      <c r="G49" s="120">
        <v>1</v>
      </c>
      <c r="H49" s="120">
        <v>0</v>
      </c>
      <c r="I49" s="120">
        <v>0</v>
      </c>
      <c r="J49" s="120">
        <v>0</v>
      </c>
      <c r="K49" s="120">
        <v>1</v>
      </c>
      <c r="L49" s="120">
        <v>1</v>
      </c>
      <c r="M49" s="120">
        <v>0</v>
      </c>
      <c r="N49" s="120">
        <v>0</v>
      </c>
      <c r="O49" s="120">
        <f t="shared" si="1"/>
        <v>4</v>
      </c>
      <c r="P49" s="15"/>
      <c r="Q49" s="15"/>
      <c r="R49" s="15"/>
      <c r="S49" s="15"/>
      <c r="T49" s="15"/>
      <c r="U49" s="15"/>
    </row>
    <row r="50" spans="1:21">
      <c r="A50" s="158"/>
      <c r="B50" s="159"/>
      <c r="C50" s="139" t="s">
        <v>225</v>
      </c>
      <c r="D50" s="163" t="s">
        <v>57</v>
      </c>
      <c r="E50" s="95" t="s">
        <v>535</v>
      </c>
      <c r="F50" s="120">
        <v>1</v>
      </c>
      <c r="G50" s="120">
        <v>1</v>
      </c>
      <c r="H50" s="120">
        <v>1</v>
      </c>
      <c r="I50" s="120">
        <v>1</v>
      </c>
      <c r="J50" s="120">
        <v>0</v>
      </c>
      <c r="K50" s="120">
        <v>0</v>
      </c>
      <c r="L50" s="120">
        <v>1</v>
      </c>
      <c r="M50" s="120">
        <v>0</v>
      </c>
      <c r="N50" s="120">
        <v>0</v>
      </c>
      <c r="O50" s="120">
        <f t="shared" si="1"/>
        <v>5</v>
      </c>
      <c r="P50" s="15"/>
      <c r="Q50" s="15"/>
      <c r="R50" s="15"/>
      <c r="S50" s="15"/>
      <c r="T50" s="15"/>
      <c r="U50" s="15"/>
    </row>
    <row r="51" spans="1:21">
      <c r="A51" s="158"/>
      <c r="B51" s="159"/>
      <c r="C51" s="139" t="s">
        <v>226</v>
      </c>
      <c r="D51" s="139" t="s">
        <v>57</v>
      </c>
      <c r="E51" s="95" t="s">
        <v>535</v>
      </c>
      <c r="F51" s="120">
        <v>1</v>
      </c>
      <c r="G51" s="120">
        <v>1</v>
      </c>
      <c r="H51" s="120">
        <v>1</v>
      </c>
      <c r="I51" s="120">
        <v>1</v>
      </c>
      <c r="J51" s="120">
        <v>0</v>
      </c>
      <c r="K51" s="120">
        <v>0</v>
      </c>
      <c r="L51" s="120">
        <v>1</v>
      </c>
      <c r="M51" s="120">
        <v>0</v>
      </c>
      <c r="N51" s="120">
        <v>0</v>
      </c>
      <c r="O51" s="120">
        <f t="shared" si="1"/>
        <v>5</v>
      </c>
      <c r="P51" s="15"/>
      <c r="Q51" s="15"/>
      <c r="R51" s="15"/>
      <c r="S51" s="15"/>
      <c r="T51" s="15"/>
      <c r="U51" s="15"/>
    </row>
    <row r="52" spans="1:21">
      <c r="A52" s="158"/>
      <c r="B52" s="159"/>
      <c r="C52" s="139" t="s">
        <v>227</v>
      </c>
      <c r="D52" s="163" t="s">
        <v>57</v>
      </c>
      <c r="E52" s="95" t="s">
        <v>535</v>
      </c>
      <c r="F52" s="120">
        <v>1</v>
      </c>
      <c r="G52" s="120">
        <v>0</v>
      </c>
      <c r="H52" s="120">
        <v>0</v>
      </c>
      <c r="I52" s="120">
        <v>1</v>
      </c>
      <c r="J52" s="120">
        <v>0</v>
      </c>
      <c r="K52" s="120">
        <v>0</v>
      </c>
      <c r="L52" s="120">
        <v>1</v>
      </c>
      <c r="M52" s="120">
        <v>0</v>
      </c>
      <c r="N52" s="120">
        <v>0</v>
      </c>
      <c r="O52" s="120">
        <f t="shared" si="1"/>
        <v>3</v>
      </c>
      <c r="P52" s="15"/>
      <c r="Q52" s="15"/>
      <c r="R52" s="15"/>
      <c r="S52" s="15"/>
      <c r="T52" s="15"/>
      <c r="U52" s="15"/>
    </row>
    <row r="53" spans="1:21" ht="27.75" customHeight="1">
      <c r="A53" s="158"/>
      <c r="B53" s="159"/>
      <c r="C53" s="139" t="s">
        <v>228</v>
      </c>
      <c r="D53" s="163" t="s">
        <v>57</v>
      </c>
      <c r="E53" s="95" t="s">
        <v>535</v>
      </c>
      <c r="F53" s="120">
        <v>1</v>
      </c>
      <c r="G53" s="120">
        <v>1</v>
      </c>
      <c r="H53" s="120">
        <v>1</v>
      </c>
      <c r="I53" s="120">
        <v>1</v>
      </c>
      <c r="J53" s="120">
        <v>1</v>
      </c>
      <c r="K53" s="120">
        <v>0</v>
      </c>
      <c r="L53" s="120">
        <v>1</v>
      </c>
      <c r="M53" s="120">
        <v>0</v>
      </c>
      <c r="N53" s="120">
        <v>0</v>
      </c>
      <c r="O53" s="120">
        <f t="shared" si="1"/>
        <v>6</v>
      </c>
      <c r="P53" s="15"/>
      <c r="Q53" s="15"/>
      <c r="R53" s="15"/>
      <c r="S53" s="15"/>
      <c r="T53" s="15"/>
      <c r="U53" s="15"/>
    </row>
    <row r="54" spans="1:21">
      <c r="A54" s="158"/>
      <c r="B54" s="159"/>
      <c r="C54" s="139" t="s">
        <v>229</v>
      </c>
      <c r="D54" s="139" t="s">
        <v>60</v>
      </c>
      <c r="E54" s="95" t="s">
        <v>535</v>
      </c>
      <c r="F54" s="120">
        <v>1</v>
      </c>
      <c r="G54" s="120">
        <v>1</v>
      </c>
      <c r="H54" s="120">
        <v>0</v>
      </c>
      <c r="I54" s="120">
        <v>1</v>
      </c>
      <c r="J54" s="120">
        <v>1</v>
      </c>
      <c r="K54" s="120">
        <v>0</v>
      </c>
      <c r="L54" s="120">
        <v>1</v>
      </c>
      <c r="M54" s="120">
        <v>0</v>
      </c>
      <c r="N54" s="120">
        <v>0</v>
      </c>
      <c r="O54" s="165">
        <f t="shared" si="1"/>
        <v>5</v>
      </c>
      <c r="P54" s="15"/>
      <c r="Q54" s="15"/>
      <c r="R54" s="15"/>
      <c r="S54" s="15"/>
      <c r="T54" s="15"/>
      <c r="U54" s="15"/>
    </row>
    <row r="55" spans="1:21">
      <c r="A55" s="158"/>
      <c r="B55" s="159"/>
      <c r="C55" s="139" t="s">
        <v>230</v>
      </c>
      <c r="D55" s="139" t="s">
        <v>84</v>
      </c>
      <c r="E55" s="95" t="s">
        <v>535</v>
      </c>
      <c r="F55" s="120">
        <v>0</v>
      </c>
      <c r="G55" s="120">
        <v>0</v>
      </c>
      <c r="H55" s="120">
        <v>0</v>
      </c>
      <c r="I55" s="120">
        <v>0</v>
      </c>
      <c r="J55" s="120">
        <v>0</v>
      </c>
      <c r="K55" s="120">
        <v>0</v>
      </c>
      <c r="L55" s="120">
        <v>1</v>
      </c>
      <c r="M55" s="120">
        <v>0</v>
      </c>
      <c r="N55" s="120">
        <v>0</v>
      </c>
      <c r="O55" s="165">
        <f t="shared" si="1"/>
        <v>1</v>
      </c>
      <c r="P55" s="15"/>
      <c r="Q55" s="15"/>
      <c r="R55" s="15"/>
      <c r="S55" s="15"/>
      <c r="T55" s="15"/>
      <c r="U55" s="15"/>
    </row>
    <row r="56" spans="1:21" ht="24">
      <c r="A56" s="158"/>
      <c r="B56" s="159"/>
      <c r="C56" s="139" t="s">
        <v>231</v>
      </c>
      <c r="D56" s="138" t="s">
        <v>57</v>
      </c>
      <c r="E56" s="95" t="s">
        <v>535</v>
      </c>
      <c r="F56" s="120">
        <v>1</v>
      </c>
      <c r="G56" s="120">
        <v>1</v>
      </c>
      <c r="H56" s="120">
        <v>0</v>
      </c>
      <c r="I56" s="120">
        <v>0</v>
      </c>
      <c r="J56" s="120">
        <v>1</v>
      </c>
      <c r="K56" s="120">
        <v>1</v>
      </c>
      <c r="L56" s="120">
        <v>1</v>
      </c>
      <c r="M56" s="120">
        <v>0</v>
      </c>
      <c r="N56" s="120">
        <v>0</v>
      </c>
      <c r="O56" s="165">
        <f t="shared" si="1"/>
        <v>5</v>
      </c>
      <c r="P56" s="15"/>
      <c r="Q56" s="15"/>
      <c r="R56" s="15"/>
      <c r="S56" s="15"/>
      <c r="T56" s="15"/>
      <c r="U56" s="15"/>
    </row>
    <row r="57" spans="1:21" ht="24">
      <c r="A57" s="158"/>
      <c r="B57" s="159"/>
      <c r="C57" s="138" t="s">
        <v>232</v>
      </c>
      <c r="D57" s="138" t="s">
        <v>57</v>
      </c>
      <c r="E57" s="95" t="s">
        <v>535</v>
      </c>
      <c r="F57" s="120">
        <v>1</v>
      </c>
      <c r="G57" s="120">
        <v>1</v>
      </c>
      <c r="H57" s="120">
        <v>1</v>
      </c>
      <c r="I57" s="120">
        <v>1</v>
      </c>
      <c r="J57" s="120">
        <v>1</v>
      </c>
      <c r="K57" s="120">
        <v>1</v>
      </c>
      <c r="L57" s="120">
        <v>1</v>
      </c>
      <c r="M57" s="120">
        <v>0</v>
      </c>
      <c r="N57" s="120">
        <v>0</v>
      </c>
      <c r="O57" s="165">
        <f t="shared" si="1"/>
        <v>7</v>
      </c>
      <c r="P57" s="15"/>
      <c r="Q57" s="15"/>
      <c r="R57" s="15"/>
      <c r="S57" s="15"/>
      <c r="T57" s="15"/>
      <c r="U57" s="15"/>
    </row>
    <row r="58" spans="1:21">
      <c r="A58" s="158"/>
      <c r="B58" s="159"/>
      <c r="C58" s="256" t="s">
        <v>198</v>
      </c>
      <c r="D58" s="257"/>
      <c r="E58" s="257"/>
      <c r="F58" s="257"/>
      <c r="G58" s="257"/>
      <c r="H58" s="257"/>
      <c r="I58" s="257"/>
      <c r="J58" s="257"/>
      <c r="K58" s="257"/>
      <c r="L58" s="257"/>
      <c r="M58" s="257"/>
      <c r="N58" s="258"/>
      <c r="O58" s="49">
        <v>0.71</v>
      </c>
      <c r="P58" s="15"/>
      <c r="Q58" s="15"/>
      <c r="R58" s="15"/>
      <c r="S58" s="15"/>
      <c r="T58" s="15"/>
      <c r="U58" s="15"/>
    </row>
    <row r="59" spans="1:21">
      <c r="A59" s="158"/>
      <c r="B59" s="159"/>
      <c r="C59" s="256" t="s">
        <v>263</v>
      </c>
      <c r="D59" s="257"/>
      <c r="E59" s="257"/>
      <c r="F59" s="257"/>
      <c r="G59" s="257"/>
      <c r="H59" s="257"/>
      <c r="I59" s="257"/>
      <c r="J59" s="257"/>
      <c r="K59" s="257"/>
      <c r="L59" s="257"/>
      <c r="M59" s="257"/>
      <c r="N59" s="258"/>
      <c r="O59" s="47">
        <v>8</v>
      </c>
      <c r="P59" s="15"/>
      <c r="Q59" s="15"/>
      <c r="R59" s="15"/>
      <c r="S59" s="15"/>
      <c r="T59" s="15"/>
      <c r="U59" s="15"/>
    </row>
    <row r="60" spans="1:21" ht="26.25">
      <c r="A60" s="234" t="s">
        <v>146</v>
      </c>
      <c r="B60" s="235"/>
      <c r="C60" s="235"/>
      <c r="D60" s="235"/>
      <c r="E60" s="235"/>
      <c r="F60" s="235"/>
      <c r="G60" s="235"/>
      <c r="H60" s="235"/>
      <c r="I60" s="235"/>
      <c r="J60" s="235"/>
      <c r="K60" s="235"/>
      <c r="L60" s="235"/>
      <c r="M60" s="235"/>
      <c r="N60" s="235"/>
      <c r="O60" s="236"/>
      <c r="P60" s="15"/>
      <c r="Q60" s="15"/>
      <c r="R60" s="15"/>
      <c r="S60" s="15"/>
      <c r="T60" s="15"/>
      <c r="U60" s="15"/>
    </row>
    <row r="61" spans="1:21" ht="36">
      <c r="A61" s="158"/>
      <c r="B61" s="159"/>
      <c r="C61" s="138" t="s">
        <v>233</v>
      </c>
      <c r="D61" s="138" t="s">
        <v>57</v>
      </c>
      <c r="E61" s="95" t="s">
        <v>535</v>
      </c>
      <c r="F61" s="120">
        <v>1</v>
      </c>
      <c r="G61" s="120">
        <v>1</v>
      </c>
      <c r="H61" s="120">
        <v>1</v>
      </c>
      <c r="I61" s="120">
        <v>1</v>
      </c>
      <c r="J61" s="120">
        <v>1</v>
      </c>
      <c r="K61" s="120">
        <v>1</v>
      </c>
      <c r="L61" s="120">
        <v>1</v>
      </c>
      <c r="M61" s="120">
        <v>0</v>
      </c>
      <c r="N61" s="120">
        <v>0</v>
      </c>
      <c r="O61" s="140">
        <f t="shared" ref="O61:O90" si="2">SUM(F61:N61)</f>
        <v>7</v>
      </c>
      <c r="P61" s="15"/>
      <c r="Q61" s="15"/>
      <c r="R61" s="15"/>
      <c r="S61" s="15"/>
      <c r="T61" s="15"/>
      <c r="U61" s="15"/>
    </row>
    <row r="62" spans="1:21" ht="24">
      <c r="A62" s="158"/>
      <c r="B62" s="159"/>
      <c r="C62" s="138" t="s">
        <v>234</v>
      </c>
      <c r="D62" s="138" t="s">
        <v>57</v>
      </c>
      <c r="E62" s="95" t="s">
        <v>535</v>
      </c>
      <c r="F62" s="120">
        <v>1</v>
      </c>
      <c r="G62" s="120">
        <v>1</v>
      </c>
      <c r="H62" s="120">
        <v>1</v>
      </c>
      <c r="I62" s="120">
        <v>1</v>
      </c>
      <c r="J62" s="120">
        <v>1</v>
      </c>
      <c r="K62" s="120">
        <v>1</v>
      </c>
      <c r="L62" s="120">
        <v>1</v>
      </c>
      <c r="M62" s="120">
        <v>0</v>
      </c>
      <c r="N62" s="120">
        <v>0</v>
      </c>
      <c r="O62" s="140">
        <f t="shared" si="2"/>
        <v>7</v>
      </c>
      <c r="P62" s="15"/>
      <c r="Q62" s="15"/>
      <c r="R62" s="15"/>
      <c r="S62" s="15"/>
      <c r="T62" s="15"/>
      <c r="U62" s="15"/>
    </row>
    <row r="63" spans="1:21">
      <c r="A63" s="158"/>
      <c r="B63" s="159"/>
      <c r="C63" s="138" t="s">
        <v>235</v>
      </c>
      <c r="D63" s="138" t="s">
        <v>55</v>
      </c>
      <c r="E63" s="95" t="s">
        <v>535</v>
      </c>
      <c r="F63" s="120">
        <v>1</v>
      </c>
      <c r="G63" s="120">
        <v>1</v>
      </c>
      <c r="H63" s="120">
        <v>1</v>
      </c>
      <c r="I63" s="120">
        <v>1</v>
      </c>
      <c r="J63" s="120">
        <v>1</v>
      </c>
      <c r="K63" s="120">
        <v>1</v>
      </c>
      <c r="L63" s="120">
        <v>1</v>
      </c>
      <c r="M63" s="120">
        <v>0</v>
      </c>
      <c r="N63" s="120">
        <v>0</v>
      </c>
      <c r="O63" s="140">
        <f t="shared" si="2"/>
        <v>7</v>
      </c>
      <c r="P63" s="15"/>
      <c r="Q63" s="15"/>
      <c r="R63" s="15"/>
      <c r="S63" s="15"/>
      <c r="T63" s="15"/>
      <c r="U63" s="15"/>
    </row>
    <row r="64" spans="1:21">
      <c r="A64" s="158"/>
      <c r="B64" s="159"/>
      <c r="C64" s="138" t="s">
        <v>236</v>
      </c>
      <c r="D64" s="138" t="s">
        <v>55</v>
      </c>
      <c r="E64" s="95" t="s">
        <v>535</v>
      </c>
      <c r="F64" s="120">
        <v>1</v>
      </c>
      <c r="G64" s="120">
        <v>1</v>
      </c>
      <c r="H64" s="120">
        <v>1</v>
      </c>
      <c r="I64" s="120">
        <v>1</v>
      </c>
      <c r="J64" s="120">
        <v>1</v>
      </c>
      <c r="K64" s="120">
        <v>1</v>
      </c>
      <c r="L64" s="120">
        <v>1</v>
      </c>
      <c r="M64" s="120">
        <v>0</v>
      </c>
      <c r="N64" s="120">
        <v>0</v>
      </c>
      <c r="O64" s="140">
        <f t="shared" si="2"/>
        <v>7</v>
      </c>
      <c r="P64" s="15"/>
      <c r="Q64" s="15"/>
      <c r="R64" s="15"/>
      <c r="S64" s="15"/>
      <c r="T64" s="15"/>
      <c r="U64" s="15"/>
    </row>
    <row r="65" spans="1:21">
      <c r="A65" s="158"/>
      <c r="B65" s="159"/>
      <c r="C65" s="138" t="s">
        <v>237</v>
      </c>
      <c r="D65" s="138" t="s">
        <v>55</v>
      </c>
      <c r="E65" s="95" t="s">
        <v>535</v>
      </c>
      <c r="F65" s="120">
        <v>1</v>
      </c>
      <c r="G65" s="120">
        <v>1</v>
      </c>
      <c r="H65" s="120">
        <v>1</v>
      </c>
      <c r="I65" s="120">
        <v>1</v>
      </c>
      <c r="J65" s="120">
        <v>1</v>
      </c>
      <c r="K65" s="120">
        <v>1</v>
      </c>
      <c r="L65" s="120">
        <v>1</v>
      </c>
      <c r="M65" s="120">
        <v>0</v>
      </c>
      <c r="N65" s="120">
        <v>0</v>
      </c>
      <c r="O65" s="140">
        <f t="shared" si="2"/>
        <v>7</v>
      </c>
      <c r="P65" s="15"/>
      <c r="Q65" s="15"/>
      <c r="R65" s="15"/>
      <c r="S65" s="15"/>
      <c r="T65" s="15"/>
      <c r="U65" s="15"/>
    </row>
    <row r="66" spans="1:21" ht="24">
      <c r="A66" s="158"/>
      <c r="B66" s="159"/>
      <c r="C66" s="138" t="s">
        <v>238</v>
      </c>
      <c r="D66" s="160" t="s">
        <v>56</v>
      </c>
      <c r="E66" s="95" t="s">
        <v>535</v>
      </c>
      <c r="F66" s="120">
        <v>1</v>
      </c>
      <c r="G66" s="120">
        <v>1</v>
      </c>
      <c r="H66" s="120">
        <v>1</v>
      </c>
      <c r="I66" s="120">
        <v>1</v>
      </c>
      <c r="J66" s="120">
        <v>1</v>
      </c>
      <c r="K66" s="120">
        <v>1</v>
      </c>
      <c r="L66" s="120">
        <v>1</v>
      </c>
      <c r="M66" s="120">
        <v>1</v>
      </c>
      <c r="N66" s="120">
        <v>0</v>
      </c>
      <c r="O66" s="140">
        <f t="shared" si="2"/>
        <v>8</v>
      </c>
      <c r="P66" s="15"/>
      <c r="Q66" s="15"/>
      <c r="R66" s="15"/>
      <c r="S66" s="15"/>
      <c r="T66" s="15"/>
      <c r="U66" s="15"/>
    </row>
    <row r="67" spans="1:21">
      <c r="A67" s="158"/>
      <c r="B67" s="159"/>
      <c r="C67" s="138" t="s">
        <v>239</v>
      </c>
      <c r="D67" s="138" t="s">
        <v>57</v>
      </c>
      <c r="E67" s="95" t="s">
        <v>535</v>
      </c>
      <c r="F67" s="120">
        <v>1</v>
      </c>
      <c r="G67" s="120">
        <v>1</v>
      </c>
      <c r="H67" s="120">
        <v>1</v>
      </c>
      <c r="I67" s="120">
        <v>1</v>
      </c>
      <c r="J67" s="120">
        <v>1</v>
      </c>
      <c r="K67" s="120">
        <v>1</v>
      </c>
      <c r="L67" s="120">
        <v>1</v>
      </c>
      <c r="M67" s="120">
        <v>1</v>
      </c>
      <c r="N67" s="120">
        <v>0</v>
      </c>
      <c r="O67" s="140">
        <f t="shared" si="2"/>
        <v>8</v>
      </c>
      <c r="P67" s="15"/>
      <c r="Q67" s="15"/>
      <c r="R67" s="15"/>
      <c r="S67" s="15"/>
      <c r="T67" s="15"/>
      <c r="U67" s="15"/>
    </row>
    <row r="68" spans="1:21" ht="24">
      <c r="A68" s="158"/>
      <c r="B68" s="159"/>
      <c r="C68" s="139" t="s">
        <v>240</v>
      </c>
      <c r="D68" s="139" t="s">
        <v>57</v>
      </c>
      <c r="E68" s="95" t="s">
        <v>535</v>
      </c>
      <c r="F68" s="120">
        <v>1</v>
      </c>
      <c r="G68" s="120">
        <v>1</v>
      </c>
      <c r="H68" s="120">
        <v>1</v>
      </c>
      <c r="I68" s="120">
        <v>1</v>
      </c>
      <c r="J68" s="120">
        <v>1</v>
      </c>
      <c r="K68" s="120">
        <v>1</v>
      </c>
      <c r="L68" s="120">
        <v>1</v>
      </c>
      <c r="M68" s="120">
        <v>1</v>
      </c>
      <c r="N68" s="120">
        <v>0</v>
      </c>
      <c r="O68" s="140">
        <f t="shared" si="2"/>
        <v>8</v>
      </c>
      <c r="P68" s="15"/>
      <c r="Q68" s="15"/>
      <c r="R68" s="15"/>
      <c r="S68" s="15"/>
      <c r="T68" s="15"/>
      <c r="U68" s="15"/>
    </row>
    <row r="69" spans="1:21" ht="24">
      <c r="A69" s="158"/>
      <c r="B69" s="159"/>
      <c r="C69" s="138" t="s">
        <v>241</v>
      </c>
      <c r="D69" s="138" t="s">
        <v>84</v>
      </c>
      <c r="E69" s="95" t="s">
        <v>535</v>
      </c>
      <c r="F69" s="120">
        <v>1</v>
      </c>
      <c r="G69" s="120">
        <v>1</v>
      </c>
      <c r="H69" s="120">
        <v>0</v>
      </c>
      <c r="I69" s="120">
        <v>1</v>
      </c>
      <c r="J69" s="120">
        <v>1</v>
      </c>
      <c r="K69" s="120">
        <v>1</v>
      </c>
      <c r="L69" s="120">
        <v>1</v>
      </c>
      <c r="M69" s="120">
        <v>0</v>
      </c>
      <c r="N69" s="120">
        <v>0</v>
      </c>
      <c r="O69" s="140">
        <f t="shared" si="2"/>
        <v>6</v>
      </c>
      <c r="P69" s="15"/>
      <c r="Q69" s="15"/>
      <c r="R69" s="15"/>
      <c r="S69" s="15"/>
      <c r="T69" s="15"/>
      <c r="U69" s="15"/>
    </row>
    <row r="70" spans="1:21">
      <c r="A70" s="158"/>
      <c r="B70" s="159"/>
      <c r="C70" s="138" t="s">
        <v>242</v>
      </c>
      <c r="D70" s="138" t="s">
        <v>57</v>
      </c>
      <c r="E70" s="95" t="s">
        <v>535</v>
      </c>
      <c r="F70" s="120">
        <v>1</v>
      </c>
      <c r="G70" s="120">
        <v>1</v>
      </c>
      <c r="H70" s="120">
        <v>1</v>
      </c>
      <c r="I70" s="120">
        <v>1</v>
      </c>
      <c r="J70" s="120">
        <v>1</v>
      </c>
      <c r="K70" s="120">
        <v>1</v>
      </c>
      <c r="L70" s="120">
        <v>1</v>
      </c>
      <c r="M70" s="120">
        <v>0</v>
      </c>
      <c r="N70" s="120">
        <v>0</v>
      </c>
      <c r="O70" s="140">
        <f t="shared" si="2"/>
        <v>7</v>
      </c>
      <c r="P70" s="15"/>
      <c r="Q70" s="15"/>
      <c r="R70" s="15"/>
      <c r="S70" s="15"/>
      <c r="T70" s="15"/>
      <c r="U70" s="15"/>
    </row>
    <row r="71" spans="1:21" ht="36">
      <c r="A71" s="158"/>
      <c r="B71" s="159"/>
      <c r="C71" s="138" t="s">
        <v>243</v>
      </c>
      <c r="D71" s="138" t="s">
        <v>57</v>
      </c>
      <c r="E71" s="95" t="s">
        <v>535</v>
      </c>
      <c r="F71" s="120">
        <v>1</v>
      </c>
      <c r="G71" s="120">
        <v>1</v>
      </c>
      <c r="H71" s="120">
        <v>0</v>
      </c>
      <c r="I71" s="120">
        <v>0</v>
      </c>
      <c r="J71" s="120">
        <v>0</v>
      </c>
      <c r="K71" s="120">
        <v>0</v>
      </c>
      <c r="L71" s="120">
        <v>1</v>
      </c>
      <c r="M71" s="120">
        <v>0</v>
      </c>
      <c r="N71" s="120">
        <v>0</v>
      </c>
      <c r="O71" s="140">
        <f t="shared" si="2"/>
        <v>3</v>
      </c>
      <c r="P71" s="15"/>
      <c r="Q71" s="15"/>
      <c r="R71" s="15"/>
      <c r="S71" s="15"/>
      <c r="T71" s="15"/>
      <c r="U71" s="15"/>
    </row>
    <row r="72" spans="1:21">
      <c r="A72" s="158"/>
      <c r="B72" s="159"/>
      <c r="C72" s="139" t="s">
        <v>244</v>
      </c>
      <c r="D72" s="139" t="s">
        <v>57</v>
      </c>
      <c r="E72" s="95" t="s">
        <v>535</v>
      </c>
      <c r="F72" s="120">
        <v>1</v>
      </c>
      <c r="G72" s="120">
        <v>1</v>
      </c>
      <c r="H72" s="120">
        <v>1</v>
      </c>
      <c r="I72" s="120">
        <v>1</v>
      </c>
      <c r="J72" s="120">
        <v>1</v>
      </c>
      <c r="K72" s="120">
        <v>0</v>
      </c>
      <c r="L72" s="120">
        <v>1</v>
      </c>
      <c r="M72" s="120">
        <v>0</v>
      </c>
      <c r="N72" s="120">
        <v>0</v>
      </c>
      <c r="O72" s="140">
        <f t="shared" si="2"/>
        <v>6</v>
      </c>
      <c r="P72" s="15"/>
      <c r="Q72" s="15"/>
      <c r="R72" s="15"/>
      <c r="S72" s="15"/>
      <c r="T72" s="15"/>
      <c r="U72" s="15"/>
    </row>
    <row r="73" spans="1:21">
      <c r="A73" s="158"/>
      <c r="B73" s="159"/>
      <c r="C73" s="138" t="s">
        <v>245</v>
      </c>
      <c r="D73" s="138" t="s">
        <v>84</v>
      </c>
      <c r="E73" s="95" t="s">
        <v>535</v>
      </c>
      <c r="F73" s="120">
        <v>1</v>
      </c>
      <c r="G73" s="120">
        <v>1</v>
      </c>
      <c r="H73" s="120">
        <v>1</v>
      </c>
      <c r="I73" s="120">
        <v>1</v>
      </c>
      <c r="J73" s="120">
        <v>1</v>
      </c>
      <c r="K73" s="120">
        <v>0</v>
      </c>
      <c r="L73" s="120">
        <v>1</v>
      </c>
      <c r="M73" s="120">
        <v>0</v>
      </c>
      <c r="N73" s="120">
        <v>0</v>
      </c>
      <c r="O73" s="140">
        <f t="shared" si="2"/>
        <v>6</v>
      </c>
      <c r="P73" s="15"/>
      <c r="Q73" s="15"/>
      <c r="R73" s="15"/>
      <c r="S73" s="15"/>
      <c r="T73" s="15"/>
      <c r="U73" s="15"/>
    </row>
    <row r="74" spans="1:21" ht="36">
      <c r="A74" s="158"/>
      <c r="B74" s="159"/>
      <c r="C74" s="138" t="s">
        <v>246</v>
      </c>
      <c r="D74" s="138" t="s">
        <v>57</v>
      </c>
      <c r="E74" s="95" t="s">
        <v>535</v>
      </c>
      <c r="F74" s="120">
        <v>1</v>
      </c>
      <c r="G74" s="120">
        <v>1</v>
      </c>
      <c r="H74" s="120">
        <v>0</v>
      </c>
      <c r="I74" s="120">
        <v>0</v>
      </c>
      <c r="J74" s="120">
        <v>1</v>
      </c>
      <c r="K74" s="120">
        <v>0</v>
      </c>
      <c r="L74" s="120">
        <v>1</v>
      </c>
      <c r="M74" s="120">
        <v>0</v>
      </c>
      <c r="N74" s="120">
        <v>0</v>
      </c>
      <c r="O74" s="140">
        <f t="shared" si="2"/>
        <v>4</v>
      </c>
      <c r="P74" s="15"/>
      <c r="Q74" s="15"/>
      <c r="R74" s="15"/>
      <c r="S74" s="15"/>
      <c r="T74" s="15"/>
      <c r="U74" s="15"/>
    </row>
    <row r="75" spans="1:21">
      <c r="A75" s="158"/>
      <c r="B75" s="159"/>
      <c r="C75" s="138" t="s">
        <v>247</v>
      </c>
      <c r="D75" s="161" t="s">
        <v>56</v>
      </c>
      <c r="E75" s="95" t="s">
        <v>535</v>
      </c>
      <c r="F75" s="120">
        <v>1</v>
      </c>
      <c r="G75" s="120">
        <v>1</v>
      </c>
      <c r="H75" s="120">
        <v>0</v>
      </c>
      <c r="I75" s="120">
        <v>0</v>
      </c>
      <c r="J75" s="120">
        <v>1</v>
      </c>
      <c r="K75" s="120">
        <v>1</v>
      </c>
      <c r="L75" s="120">
        <v>1</v>
      </c>
      <c r="M75" s="120">
        <v>0</v>
      </c>
      <c r="N75" s="120">
        <v>0</v>
      </c>
      <c r="O75" s="140">
        <f t="shared" si="2"/>
        <v>5</v>
      </c>
      <c r="P75" s="15"/>
      <c r="Q75" s="15"/>
      <c r="R75" s="15"/>
      <c r="S75" s="15"/>
      <c r="T75" s="15"/>
      <c r="U75" s="15"/>
    </row>
    <row r="76" spans="1:21">
      <c r="A76" s="158"/>
      <c r="B76" s="159"/>
      <c r="C76" s="138" t="s">
        <v>248</v>
      </c>
      <c r="D76" s="161" t="s">
        <v>56</v>
      </c>
      <c r="E76" s="95" t="s">
        <v>535</v>
      </c>
      <c r="F76" s="120">
        <v>1</v>
      </c>
      <c r="G76" s="120">
        <v>1</v>
      </c>
      <c r="H76" s="120">
        <v>0</v>
      </c>
      <c r="I76" s="120">
        <v>0</v>
      </c>
      <c r="J76" s="120">
        <v>1</v>
      </c>
      <c r="K76" s="120">
        <v>1</v>
      </c>
      <c r="L76" s="120">
        <v>1</v>
      </c>
      <c r="M76" s="120">
        <v>0</v>
      </c>
      <c r="N76" s="120">
        <v>0</v>
      </c>
      <c r="O76" s="140">
        <f t="shared" si="2"/>
        <v>5</v>
      </c>
      <c r="P76" s="15"/>
      <c r="Q76" s="15"/>
      <c r="R76" s="15"/>
      <c r="S76" s="15"/>
      <c r="T76" s="15"/>
      <c r="U76" s="15"/>
    </row>
    <row r="77" spans="1:21">
      <c r="A77" s="158"/>
      <c r="B77" s="159"/>
      <c r="C77" s="138" t="s">
        <v>249</v>
      </c>
      <c r="D77" s="138" t="s">
        <v>57</v>
      </c>
      <c r="E77" s="95" t="s">
        <v>535</v>
      </c>
      <c r="F77" s="120">
        <v>0</v>
      </c>
      <c r="G77" s="120">
        <v>1</v>
      </c>
      <c r="H77" s="120">
        <v>0</v>
      </c>
      <c r="I77" s="120">
        <v>0</v>
      </c>
      <c r="J77" s="120">
        <v>0</v>
      </c>
      <c r="K77" s="120">
        <v>1</v>
      </c>
      <c r="L77" s="120">
        <v>1</v>
      </c>
      <c r="M77" s="120">
        <v>0</v>
      </c>
      <c r="N77" s="120">
        <v>0</v>
      </c>
      <c r="O77" s="140">
        <f t="shared" si="2"/>
        <v>3</v>
      </c>
      <c r="P77" s="15"/>
      <c r="Q77" s="15"/>
      <c r="R77" s="15"/>
      <c r="S77" s="15"/>
      <c r="T77" s="15"/>
      <c r="U77" s="15"/>
    </row>
    <row r="78" spans="1:21">
      <c r="A78" s="158"/>
      <c r="B78" s="159"/>
      <c r="C78" s="138" t="s">
        <v>250</v>
      </c>
      <c r="D78" s="138" t="s">
        <v>57</v>
      </c>
      <c r="E78" s="95" t="s">
        <v>535</v>
      </c>
      <c r="F78" s="120">
        <v>1</v>
      </c>
      <c r="G78" s="120">
        <v>1</v>
      </c>
      <c r="H78" s="120">
        <v>1</v>
      </c>
      <c r="I78" s="120">
        <v>1</v>
      </c>
      <c r="J78" s="120">
        <v>1</v>
      </c>
      <c r="K78" s="120">
        <v>0</v>
      </c>
      <c r="L78" s="120">
        <v>1</v>
      </c>
      <c r="M78" s="120">
        <v>0</v>
      </c>
      <c r="N78" s="120">
        <v>0</v>
      </c>
      <c r="O78" s="140">
        <f t="shared" si="2"/>
        <v>6</v>
      </c>
      <c r="P78" s="15"/>
      <c r="Q78" s="15"/>
      <c r="R78" s="15"/>
      <c r="S78" s="15"/>
      <c r="T78" s="15"/>
      <c r="U78" s="15"/>
    </row>
    <row r="79" spans="1:21">
      <c r="A79" s="158"/>
      <c r="B79" s="159"/>
      <c r="C79" s="138" t="s">
        <v>251</v>
      </c>
      <c r="D79" s="138" t="s">
        <v>56</v>
      </c>
      <c r="E79" s="95" t="s">
        <v>535</v>
      </c>
      <c r="F79" s="120">
        <v>1</v>
      </c>
      <c r="G79" s="120">
        <v>1</v>
      </c>
      <c r="H79" s="120">
        <v>1</v>
      </c>
      <c r="I79" s="120">
        <v>1</v>
      </c>
      <c r="J79" s="120">
        <v>1</v>
      </c>
      <c r="K79" s="120">
        <v>0</v>
      </c>
      <c r="L79" s="120">
        <v>1</v>
      </c>
      <c r="M79" s="120">
        <v>0</v>
      </c>
      <c r="N79" s="120">
        <v>0</v>
      </c>
      <c r="O79" s="140">
        <f t="shared" si="2"/>
        <v>6</v>
      </c>
      <c r="P79" s="15"/>
      <c r="Q79" s="15"/>
      <c r="R79" s="15"/>
      <c r="S79" s="15"/>
      <c r="T79" s="15"/>
      <c r="U79" s="15"/>
    </row>
    <row r="80" spans="1:21" ht="24">
      <c r="A80" s="158"/>
      <c r="B80" s="159"/>
      <c r="C80" s="138" t="s">
        <v>252</v>
      </c>
      <c r="D80" s="138" t="s">
        <v>56</v>
      </c>
      <c r="E80" s="95" t="s">
        <v>535</v>
      </c>
      <c r="F80" s="120">
        <v>1</v>
      </c>
      <c r="G80" s="120">
        <v>1</v>
      </c>
      <c r="H80" s="120">
        <v>1</v>
      </c>
      <c r="I80" s="120">
        <v>1</v>
      </c>
      <c r="J80" s="120">
        <v>1</v>
      </c>
      <c r="K80" s="120">
        <v>0</v>
      </c>
      <c r="L80" s="120">
        <v>1</v>
      </c>
      <c r="M80" s="120">
        <v>0</v>
      </c>
      <c r="N80" s="120">
        <v>0</v>
      </c>
      <c r="O80" s="140">
        <f t="shared" si="2"/>
        <v>6</v>
      </c>
      <c r="P80" s="15"/>
      <c r="Q80" s="15"/>
      <c r="R80" s="15"/>
      <c r="S80" s="15"/>
      <c r="T80" s="15"/>
      <c r="U80" s="15"/>
    </row>
    <row r="81" spans="1:21" ht="24">
      <c r="A81" s="158"/>
      <c r="B81" s="159"/>
      <c r="C81" s="138" t="s">
        <v>253</v>
      </c>
      <c r="D81" s="138" t="s">
        <v>57</v>
      </c>
      <c r="E81" s="95" t="s">
        <v>535</v>
      </c>
      <c r="F81" s="120">
        <v>1</v>
      </c>
      <c r="G81" s="120">
        <v>1</v>
      </c>
      <c r="H81" s="120">
        <v>0</v>
      </c>
      <c r="I81" s="120">
        <v>1</v>
      </c>
      <c r="J81" s="120">
        <v>1</v>
      </c>
      <c r="K81" s="120">
        <v>0</v>
      </c>
      <c r="L81" s="120">
        <v>1</v>
      </c>
      <c r="M81" s="120">
        <v>0</v>
      </c>
      <c r="N81" s="120">
        <v>0</v>
      </c>
      <c r="O81" s="140">
        <f t="shared" si="2"/>
        <v>5</v>
      </c>
      <c r="P81" s="15"/>
      <c r="Q81" s="15"/>
      <c r="R81" s="15"/>
      <c r="S81" s="15"/>
      <c r="T81" s="15"/>
      <c r="U81" s="15"/>
    </row>
    <row r="82" spans="1:21" ht="24">
      <c r="A82" s="158"/>
      <c r="B82" s="159"/>
      <c r="C82" s="138" t="s">
        <v>254</v>
      </c>
      <c r="D82" s="138" t="s">
        <v>57</v>
      </c>
      <c r="E82" s="95" t="s">
        <v>535</v>
      </c>
      <c r="F82" s="120">
        <v>1</v>
      </c>
      <c r="G82" s="120">
        <v>1</v>
      </c>
      <c r="H82" s="120">
        <v>0</v>
      </c>
      <c r="I82" s="120">
        <v>0</v>
      </c>
      <c r="J82" s="120">
        <v>0</v>
      </c>
      <c r="K82" s="120">
        <v>0</v>
      </c>
      <c r="L82" s="120">
        <v>1</v>
      </c>
      <c r="M82" s="120">
        <v>0</v>
      </c>
      <c r="N82" s="120">
        <v>0</v>
      </c>
      <c r="O82" s="140">
        <f t="shared" si="2"/>
        <v>3</v>
      </c>
      <c r="P82" s="15"/>
      <c r="Q82" s="15"/>
      <c r="R82" s="15"/>
      <c r="S82" s="15"/>
      <c r="T82" s="15"/>
      <c r="U82" s="15"/>
    </row>
    <row r="83" spans="1:21">
      <c r="A83" s="158"/>
      <c r="B83" s="159"/>
      <c r="C83" s="138" t="s">
        <v>255</v>
      </c>
      <c r="D83" s="138" t="s">
        <v>57</v>
      </c>
      <c r="E83" s="95" t="s">
        <v>535</v>
      </c>
      <c r="F83" s="120">
        <v>1</v>
      </c>
      <c r="G83" s="120">
        <v>1</v>
      </c>
      <c r="H83" s="120">
        <v>0</v>
      </c>
      <c r="I83" s="120">
        <v>1</v>
      </c>
      <c r="J83" s="120">
        <v>1</v>
      </c>
      <c r="K83" s="120">
        <v>0</v>
      </c>
      <c r="L83" s="120">
        <v>1</v>
      </c>
      <c r="M83" s="120">
        <v>0</v>
      </c>
      <c r="N83" s="120">
        <v>0</v>
      </c>
      <c r="O83" s="140">
        <f t="shared" si="2"/>
        <v>5</v>
      </c>
      <c r="P83" s="15"/>
      <c r="Q83" s="15"/>
      <c r="R83" s="15"/>
      <c r="S83" s="15"/>
      <c r="T83" s="15"/>
      <c r="U83" s="15"/>
    </row>
    <row r="84" spans="1:21" ht="24">
      <c r="A84" s="158"/>
      <c r="B84" s="159"/>
      <c r="C84" s="138" t="s">
        <v>256</v>
      </c>
      <c r="D84" s="138" t="s">
        <v>57</v>
      </c>
      <c r="E84" s="95" t="s">
        <v>535</v>
      </c>
      <c r="F84" s="120">
        <v>1</v>
      </c>
      <c r="G84" s="120">
        <v>1</v>
      </c>
      <c r="H84" s="120">
        <v>0</v>
      </c>
      <c r="I84" s="120">
        <v>1</v>
      </c>
      <c r="J84" s="120">
        <v>1</v>
      </c>
      <c r="K84" s="120">
        <v>0</v>
      </c>
      <c r="L84" s="120">
        <v>1</v>
      </c>
      <c r="M84" s="120">
        <v>0</v>
      </c>
      <c r="N84" s="120">
        <v>0</v>
      </c>
      <c r="O84" s="140">
        <f t="shared" si="2"/>
        <v>5</v>
      </c>
      <c r="P84" s="15"/>
      <c r="Q84" s="15"/>
      <c r="R84" s="15"/>
      <c r="S84" s="15"/>
      <c r="T84" s="15"/>
      <c r="U84" s="15"/>
    </row>
    <row r="85" spans="1:21" ht="24">
      <c r="A85" s="158"/>
      <c r="B85" s="159"/>
      <c r="C85" s="202" t="s">
        <v>257</v>
      </c>
      <c r="D85" s="138" t="s">
        <v>57</v>
      </c>
      <c r="E85" s="95" t="s">
        <v>535</v>
      </c>
      <c r="F85" s="120">
        <v>1</v>
      </c>
      <c r="G85" s="120">
        <v>1</v>
      </c>
      <c r="H85" s="120">
        <v>1</v>
      </c>
      <c r="I85" s="120">
        <v>1</v>
      </c>
      <c r="J85" s="120">
        <v>1</v>
      </c>
      <c r="K85" s="120">
        <v>0</v>
      </c>
      <c r="L85" s="120">
        <v>1</v>
      </c>
      <c r="M85" s="120">
        <v>0</v>
      </c>
      <c r="N85" s="120">
        <v>0</v>
      </c>
      <c r="O85" s="140">
        <f t="shared" si="2"/>
        <v>6</v>
      </c>
      <c r="P85" s="15"/>
      <c r="Q85" s="15"/>
      <c r="R85" s="15"/>
      <c r="S85" s="15"/>
      <c r="T85" s="15"/>
      <c r="U85" s="15"/>
    </row>
    <row r="86" spans="1:21" ht="24">
      <c r="A86" s="158"/>
      <c r="B86" s="159"/>
      <c r="C86" s="138" t="s">
        <v>258</v>
      </c>
      <c r="D86" s="138" t="s">
        <v>57</v>
      </c>
      <c r="E86" s="95" t="s">
        <v>535</v>
      </c>
      <c r="F86" s="120">
        <v>1</v>
      </c>
      <c r="G86" s="120">
        <v>1</v>
      </c>
      <c r="H86" s="120">
        <v>1</v>
      </c>
      <c r="I86" s="120">
        <v>0</v>
      </c>
      <c r="J86" s="120">
        <v>1</v>
      </c>
      <c r="K86" s="120">
        <v>0</v>
      </c>
      <c r="L86" s="120">
        <v>1</v>
      </c>
      <c r="M86" s="120">
        <v>0</v>
      </c>
      <c r="N86" s="120">
        <v>0</v>
      </c>
      <c r="O86" s="140">
        <f t="shared" si="2"/>
        <v>5</v>
      </c>
      <c r="P86" s="15"/>
      <c r="Q86" s="15"/>
      <c r="R86" s="15"/>
      <c r="S86" s="15"/>
      <c r="T86" s="15"/>
      <c r="U86" s="15"/>
    </row>
    <row r="87" spans="1:21">
      <c r="A87" s="158"/>
      <c r="B87" s="159"/>
      <c r="C87" s="138" t="s">
        <v>259</v>
      </c>
      <c r="D87" s="138" t="s">
        <v>57</v>
      </c>
      <c r="E87" s="95" t="s">
        <v>535</v>
      </c>
      <c r="F87" s="120">
        <v>1</v>
      </c>
      <c r="G87" s="120">
        <v>1</v>
      </c>
      <c r="H87" s="120">
        <v>0</v>
      </c>
      <c r="I87" s="120">
        <v>1</v>
      </c>
      <c r="J87" s="120">
        <v>1</v>
      </c>
      <c r="K87" s="120">
        <v>0</v>
      </c>
      <c r="L87" s="120">
        <v>1</v>
      </c>
      <c r="M87" s="120">
        <v>0</v>
      </c>
      <c r="N87" s="120">
        <v>0</v>
      </c>
      <c r="O87" s="140">
        <f t="shared" si="2"/>
        <v>5</v>
      </c>
      <c r="P87" s="15"/>
      <c r="Q87" s="15"/>
      <c r="R87" s="15"/>
      <c r="S87" s="15"/>
      <c r="T87" s="15"/>
      <c r="U87" s="15"/>
    </row>
    <row r="88" spans="1:21">
      <c r="A88" s="158"/>
      <c r="B88" s="159"/>
      <c r="C88" s="138" t="s">
        <v>260</v>
      </c>
      <c r="D88" s="138" t="s">
        <v>57</v>
      </c>
      <c r="E88" s="95" t="s">
        <v>535</v>
      </c>
      <c r="F88" s="120">
        <v>1</v>
      </c>
      <c r="G88" s="120">
        <v>1</v>
      </c>
      <c r="H88" s="120">
        <v>1</v>
      </c>
      <c r="I88" s="120">
        <v>1</v>
      </c>
      <c r="J88" s="120">
        <v>1</v>
      </c>
      <c r="K88" s="120">
        <v>0</v>
      </c>
      <c r="L88" s="120">
        <v>1</v>
      </c>
      <c r="M88" s="120">
        <v>0</v>
      </c>
      <c r="N88" s="120">
        <v>0</v>
      </c>
      <c r="O88" s="140">
        <f t="shared" si="2"/>
        <v>6</v>
      </c>
      <c r="P88" s="15"/>
      <c r="Q88" s="15"/>
      <c r="R88" s="15"/>
      <c r="S88" s="15"/>
      <c r="T88" s="15"/>
      <c r="U88" s="15"/>
    </row>
    <row r="89" spans="1:21">
      <c r="A89" s="158"/>
      <c r="B89" s="159"/>
      <c r="C89" s="138" t="s">
        <v>261</v>
      </c>
      <c r="D89" s="138" t="s">
        <v>57</v>
      </c>
      <c r="E89" s="95" t="s">
        <v>535</v>
      </c>
      <c r="F89" s="120">
        <v>1</v>
      </c>
      <c r="G89" s="120">
        <v>1</v>
      </c>
      <c r="H89" s="120">
        <v>0</v>
      </c>
      <c r="I89" s="120">
        <v>0</v>
      </c>
      <c r="J89" s="120">
        <v>0</v>
      </c>
      <c r="K89" s="120">
        <v>0</v>
      </c>
      <c r="L89" s="120">
        <v>1</v>
      </c>
      <c r="M89" s="120">
        <v>0</v>
      </c>
      <c r="N89" s="120">
        <v>0</v>
      </c>
      <c r="O89" s="140">
        <f t="shared" si="2"/>
        <v>3</v>
      </c>
      <c r="P89" s="15"/>
      <c r="Q89" s="15"/>
      <c r="R89" s="15"/>
      <c r="S89" s="15"/>
      <c r="T89" s="15"/>
      <c r="U89" s="15"/>
    </row>
    <row r="90" spans="1:21" ht="24">
      <c r="A90" s="158"/>
      <c r="B90" s="159"/>
      <c r="C90" s="138" t="s">
        <v>262</v>
      </c>
      <c r="D90" s="138" t="s">
        <v>57</v>
      </c>
      <c r="E90" s="95" t="s">
        <v>535</v>
      </c>
      <c r="F90" s="120">
        <v>1</v>
      </c>
      <c r="G90" s="120">
        <v>1</v>
      </c>
      <c r="H90" s="120">
        <v>0</v>
      </c>
      <c r="I90" s="120">
        <v>1</v>
      </c>
      <c r="J90" s="120">
        <v>1</v>
      </c>
      <c r="K90" s="120">
        <v>0</v>
      </c>
      <c r="L90" s="120">
        <v>1</v>
      </c>
      <c r="M90" s="120">
        <v>0</v>
      </c>
      <c r="N90" s="120">
        <v>0</v>
      </c>
      <c r="O90" s="140">
        <f t="shared" si="2"/>
        <v>5</v>
      </c>
      <c r="P90" s="15"/>
      <c r="Q90" s="15"/>
      <c r="R90" s="15"/>
      <c r="S90" s="15"/>
      <c r="T90" s="15"/>
      <c r="U90" s="15"/>
    </row>
    <row r="91" spans="1:21">
      <c r="A91" s="223" t="s">
        <v>198</v>
      </c>
      <c r="B91" s="224"/>
      <c r="C91" s="224"/>
      <c r="D91" s="224"/>
      <c r="E91" s="224"/>
      <c r="F91" s="224"/>
      <c r="G91" s="224"/>
      <c r="H91" s="224"/>
      <c r="I91" s="224"/>
      <c r="J91" s="224"/>
      <c r="K91" s="224"/>
      <c r="L91" s="224"/>
      <c r="M91" s="224"/>
      <c r="N91" s="224"/>
      <c r="O91" s="49">
        <v>0.83</v>
      </c>
      <c r="P91" s="15"/>
      <c r="Q91" s="15"/>
      <c r="R91" s="15"/>
      <c r="S91" s="15"/>
      <c r="T91" s="15"/>
      <c r="U91" s="15"/>
    </row>
    <row r="92" spans="1:21">
      <c r="A92" s="223" t="s">
        <v>263</v>
      </c>
      <c r="B92" s="224"/>
      <c r="C92" s="224"/>
      <c r="D92" s="224"/>
      <c r="E92" s="224"/>
      <c r="F92" s="224"/>
      <c r="G92" s="224"/>
      <c r="H92" s="224"/>
      <c r="I92" s="224"/>
      <c r="J92" s="224"/>
      <c r="K92" s="224"/>
      <c r="L92" s="224"/>
      <c r="M92" s="224"/>
      <c r="N92" s="224"/>
      <c r="O92" s="47">
        <v>9</v>
      </c>
      <c r="P92" s="59"/>
      <c r="Q92" s="15"/>
      <c r="R92" s="15"/>
      <c r="S92" s="15"/>
      <c r="T92" s="15"/>
      <c r="U92" s="15"/>
    </row>
    <row r="93" spans="1:21" ht="26.25">
      <c r="A93" s="234" t="s">
        <v>147</v>
      </c>
      <c r="B93" s="235"/>
      <c r="C93" s="235"/>
      <c r="D93" s="235"/>
      <c r="E93" s="235"/>
      <c r="F93" s="235"/>
      <c r="G93" s="235"/>
      <c r="H93" s="235"/>
      <c r="I93" s="235"/>
      <c r="J93" s="235"/>
      <c r="K93" s="235"/>
      <c r="L93" s="235"/>
      <c r="M93" s="235"/>
      <c r="N93" s="235"/>
      <c r="O93" s="236"/>
      <c r="P93" s="15"/>
      <c r="Q93" s="15"/>
      <c r="R93" s="15"/>
      <c r="S93" s="15"/>
      <c r="T93" s="15"/>
      <c r="U93" s="15"/>
    </row>
    <row r="94" spans="1:21">
      <c r="A94" s="37"/>
      <c r="B94" s="1"/>
      <c r="C94" s="86" t="s">
        <v>264</v>
      </c>
      <c r="D94" s="84" t="s">
        <v>57</v>
      </c>
      <c r="E94" s="73" t="s">
        <v>535</v>
      </c>
      <c r="F94" s="80">
        <v>1</v>
      </c>
      <c r="G94" s="80">
        <v>1</v>
      </c>
      <c r="H94" s="80">
        <v>1</v>
      </c>
      <c r="I94" s="80">
        <v>1</v>
      </c>
      <c r="J94" s="80">
        <v>1</v>
      </c>
      <c r="K94" s="80">
        <v>1</v>
      </c>
      <c r="L94" s="80">
        <v>1</v>
      </c>
      <c r="M94" s="80">
        <v>1</v>
      </c>
      <c r="N94" s="80">
        <v>0</v>
      </c>
      <c r="O94" s="130">
        <f>SUM(F94:N94)</f>
        <v>8</v>
      </c>
      <c r="P94" s="15"/>
      <c r="Q94" s="15"/>
      <c r="R94" s="15"/>
      <c r="S94" s="15"/>
      <c r="T94" s="15"/>
      <c r="U94" s="15"/>
    </row>
    <row r="95" spans="1:21">
      <c r="A95" s="37"/>
      <c r="B95" s="1"/>
      <c r="C95" s="84" t="s">
        <v>265</v>
      </c>
      <c r="D95" s="84" t="s">
        <v>56</v>
      </c>
      <c r="E95" s="73" t="s">
        <v>535</v>
      </c>
      <c r="F95" s="80">
        <v>1</v>
      </c>
      <c r="G95" s="80">
        <v>1</v>
      </c>
      <c r="H95" s="80">
        <v>1</v>
      </c>
      <c r="I95" s="80">
        <v>1</v>
      </c>
      <c r="J95" s="80">
        <v>1</v>
      </c>
      <c r="K95" s="80">
        <v>1</v>
      </c>
      <c r="L95" s="80">
        <v>1</v>
      </c>
      <c r="M95" s="80">
        <v>1</v>
      </c>
      <c r="N95" s="80">
        <v>0</v>
      </c>
      <c r="O95" s="130">
        <f t="shared" ref="O95:O108" si="3">SUM(F95:N95)</f>
        <v>8</v>
      </c>
      <c r="P95" s="15"/>
      <c r="Q95" s="15"/>
      <c r="R95" s="15"/>
      <c r="S95" s="15"/>
      <c r="T95" s="15"/>
      <c r="U95" s="15"/>
    </row>
    <row r="96" spans="1:21">
      <c r="A96" s="37"/>
      <c r="B96" s="1"/>
      <c r="C96" s="84" t="s">
        <v>266</v>
      </c>
      <c r="D96" s="84" t="s">
        <v>60</v>
      </c>
      <c r="E96" s="73" t="s">
        <v>535</v>
      </c>
      <c r="F96" s="80">
        <v>1</v>
      </c>
      <c r="G96" s="80">
        <v>1</v>
      </c>
      <c r="H96" s="80">
        <v>1</v>
      </c>
      <c r="I96" s="80">
        <v>1</v>
      </c>
      <c r="J96" s="80">
        <v>0</v>
      </c>
      <c r="K96" s="80">
        <v>1</v>
      </c>
      <c r="L96" s="80">
        <v>1</v>
      </c>
      <c r="M96" s="80">
        <v>1</v>
      </c>
      <c r="N96" s="80">
        <v>0</v>
      </c>
      <c r="O96" s="130">
        <f t="shared" si="3"/>
        <v>7</v>
      </c>
      <c r="P96" s="15"/>
      <c r="Q96" s="15"/>
      <c r="R96" s="15"/>
      <c r="S96" s="15"/>
      <c r="T96" s="15"/>
      <c r="U96" s="15"/>
    </row>
    <row r="97" spans="1:21">
      <c r="A97" s="37"/>
      <c r="B97" s="1"/>
      <c r="C97" s="84" t="s">
        <v>267</v>
      </c>
      <c r="D97" s="84" t="s">
        <v>60</v>
      </c>
      <c r="E97" s="73" t="s">
        <v>535</v>
      </c>
      <c r="F97" s="80">
        <v>1</v>
      </c>
      <c r="G97" s="80">
        <v>1</v>
      </c>
      <c r="H97" s="80">
        <v>1</v>
      </c>
      <c r="I97" s="80">
        <v>1</v>
      </c>
      <c r="J97" s="80">
        <v>0</v>
      </c>
      <c r="K97" s="80">
        <v>1</v>
      </c>
      <c r="L97" s="80">
        <v>1</v>
      </c>
      <c r="M97" s="80">
        <v>1</v>
      </c>
      <c r="N97" s="80">
        <v>0</v>
      </c>
      <c r="O97" s="130">
        <f t="shared" si="3"/>
        <v>7</v>
      </c>
      <c r="P97" s="15"/>
      <c r="Q97" s="15"/>
      <c r="R97" s="15"/>
      <c r="S97" s="15"/>
      <c r="T97" s="15"/>
      <c r="U97" s="15"/>
    </row>
    <row r="98" spans="1:21" ht="24">
      <c r="A98" s="37"/>
      <c r="B98" s="1"/>
      <c r="C98" s="84" t="s">
        <v>268</v>
      </c>
      <c r="D98" s="84" t="s">
        <v>57</v>
      </c>
      <c r="E98" s="73" t="s">
        <v>535</v>
      </c>
      <c r="F98" s="80">
        <v>1</v>
      </c>
      <c r="G98" s="80">
        <v>1</v>
      </c>
      <c r="H98" s="80">
        <v>1</v>
      </c>
      <c r="I98" s="80">
        <v>0</v>
      </c>
      <c r="J98" s="80">
        <v>1</v>
      </c>
      <c r="K98" s="80">
        <v>1</v>
      </c>
      <c r="L98" s="80">
        <v>1</v>
      </c>
      <c r="M98" s="80">
        <v>1</v>
      </c>
      <c r="N98" s="80">
        <v>0</v>
      </c>
      <c r="O98" s="130">
        <f t="shared" si="3"/>
        <v>7</v>
      </c>
      <c r="P98" s="15"/>
      <c r="Q98" s="15"/>
      <c r="R98" s="15"/>
      <c r="S98" s="15"/>
      <c r="T98" s="15"/>
      <c r="U98" s="15"/>
    </row>
    <row r="99" spans="1:21">
      <c r="A99" s="37"/>
      <c r="B99" s="1"/>
      <c r="C99" s="84" t="s">
        <v>269</v>
      </c>
      <c r="D99" s="84" t="s">
        <v>56</v>
      </c>
      <c r="E99" s="73" t="s">
        <v>535</v>
      </c>
      <c r="F99" s="80">
        <v>1</v>
      </c>
      <c r="G99" s="80">
        <v>1</v>
      </c>
      <c r="H99" s="80">
        <v>1</v>
      </c>
      <c r="I99" s="80">
        <v>1</v>
      </c>
      <c r="J99" s="80">
        <v>1</v>
      </c>
      <c r="K99" s="80">
        <v>1</v>
      </c>
      <c r="L99" s="80">
        <v>1</v>
      </c>
      <c r="M99" s="80">
        <v>1</v>
      </c>
      <c r="N99" s="80">
        <v>0</v>
      </c>
      <c r="O99" s="130">
        <f t="shared" si="3"/>
        <v>8</v>
      </c>
      <c r="P99" s="15"/>
      <c r="Q99" s="15"/>
      <c r="R99" s="15"/>
      <c r="S99" s="15"/>
      <c r="T99" s="15"/>
      <c r="U99" s="15"/>
    </row>
    <row r="100" spans="1:21">
      <c r="A100" s="37"/>
      <c r="B100" s="1"/>
      <c r="C100" s="84" t="s">
        <v>270</v>
      </c>
      <c r="D100" s="84" t="s">
        <v>57</v>
      </c>
      <c r="E100" s="73" t="s">
        <v>535</v>
      </c>
      <c r="F100" s="80">
        <v>1</v>
      </c>
      <c r="G100" s="80">
        <v>1</v>
      </c>
      <c r="H100" s="80">
        <v>1</v>
      </c>
      <c r="I100" s="80">
        <v>1</v>
      </c>
      <c r="J100" s="80">
        <v>1</v>
      </c>
      <c r="K100" s="80">
        <v>1</v>
      </c>
      <c r="L100" s="80">
        <v>1</v>
      </c>
      <c r="M100" s="80">
        <v>1</v>
      </c>
      <c r="N100" s="80">
        <v>0</v>
      </c>
      <c r="O100" s="130">
        <f t="shared" si="3"/>
        <v>8</v>
      </c>
      <c r="P100" s="15"/>
      <c r="Q100" s="15"/>
      <c r="R100" s="15"/>
      <c r="S100" s="15"/>
      <c r="T100" s="15"/>
      <c r="U100" s="15"/>
    </row>
    <row r="101" spans="1:21">
      <c r="A101" s="37"/>
      <c r="B101" s="1"/>
      <c r="C101" s="84" t="s">
        <v>271</v>
      </c>
      <c r="D101" s="84" t="s">
        <v>57</v>
      </c>
      <c r="E101" s="73" t="s">
        <v>535</v>
      </c>
      <c r="F101" s="80">
        <v>1</v>
      </c>
      <c r="G101" s="80">
        <v>1</v>
      </c>
      <c r="H101" s="80">
        <v>1</v>
      </c>
      <c r="I101" s="80">
        <v>1</v>
      </c>
      <c r="J101" s="80">
        <v>1</v>
      </c>
      <c r="K101" s="80">
        <v>1</v>
      </c>
      <c r="L101" s="80">
        <v>1</v>
      </c>
      <c r="M101" s="80">
        <v>1</v>
      </c>
      <c r="N101" s="80">
        <v>0</v>
      </c>
      <c r="O101" s="130">
        <f t="shared" si="3"/>
        <v>8</v>
      </c>
      <c r="P101" s="15"/>
      <c r="Q101" s="15"/>
      <c r="R101" s="15"/>
      <c r="S101" s="15"/>
      <c r="T101" s="15"/>
      <c r="U101" s="15"/>
    </row>
    <row r="102" spans="1:21">
      <c r="A102" s="37"/>
      <c r="B102" s="1"/>
      <c r="C102" s="84" t="s">
        <v>272</v>
      </c>
      <c r="D102" s="84" t="s">
        <v>57</v>
      </c>
      <c r="E102" s="73" t="s">
        <v>535</v>
      </c>
      <c r="F102" s="80">
        <v>1</v>
      </c>
      <c r="G102" s="80">
        <v>1</v>
      </c>
      <c r="H102" s="80">
        <v>1</v>
      </c>
      <c r="I102" s="80">
        <v>1</v>
      </c>
      <c r="J102" s="80">
        <v>1</v>
      </c>
      <c r="K102" s="80">
        <v>1</v>
      </c>
      <c r="L102" s="80">
        <v>1</v>
      </c>
      <c r="M102" s="80">
        <v>1</v>
      </c>
      <c r="N102" s="80">
        <v>0</v>
      </c>
      <c r="O102" s="130">
        <f t="shared" si="3"/>
        <v>8</v>
      </c>
      <c r="P102" s="15"/>
      <c r="Q102" s="15"/>
      <c r="R102" s="15"/>
      <c r="S102" s="15"/>
      <c r="T102" s="15"/>
      <c r="U102" s="15"/>
    </row>
    <row r="103" spans="1:21">
      <c r="A103" s="37"/>
      <c r="B103" s="1"/>
      <c r="C103" s="84" t="s">
        <v>273</v>
      </c>
      <c r="D103" s="84" t="s">
        <v>60</v>
      </c>
      <c r="E103" s="73" t="s">
        <v>535</v>
      </c>
      <c r="F103" s="80">
        <v>1</v>
      </c>
      <c r="G103" s="80">
        <v>1</v>
      </c>
      <c r="H103" s="80">
        <v>1</v>
      </c>
      <c r="I103" s="80">
        <v>1</v>
      </c>
      <c r="J103" s="80">
        <v>1</v>
      </c>
      <c r="K103" s="80">
        <v>1</v>
      </c>
      <c r="L103" s="80">
        <v>1</v>
      </c>
      <c r="M103" s="80">
        <v>1</v>
      </c>
      <c r="N103" s="80">
        <v>0</v>
      </c>
      <c r="O103" s="130">
        <f t="shared" si="3"/>
        <v>8</v>
      </c>
      <c r="P103" s="15"/>
      <c r="Q103" s="15"/>
      <c r="R103" s="15"/>
      <c r="S103" s="15"/>
      <c r="T103" s="15"/>
      <c r="U103" s="15"/>
    </row>
    <row r="104" spans="1:21">
      <c r="A104" s="37"/>
      <c r="B104" s="1"/>
      <c r="C104" s="84" t="s">
        <v>274</v>
      </c>
      <c r="D104" s="84" t="s">
        <v>57</v>
      </c>
      <c r="E104" s="73" t="s">
        <v>535</v>
      </c>
      <c r="F104" s="80">
        <v>1</v>
      </c>
      <c r="G104" s="80">
        <v>1</v>
      </c>
      <c r="H104" s="80">
        <v>1</v>
      </c>
      <c r="I104" s="80">
        <v>1</v>
      </c>
      <c r="J104" s="80">
        <v>1</v>
      </c>
      <c r="K104" s="80">
        <v>1</v>
      </c>
      <c r="L104" s="80">
        <v>1</v>
      </c>
      <c r="M104" s="80">
        <v>1</v>
      </c>
      <c r="N104" s="80">
        <v>0</v>
      </c>
      <c r="O104" s="130">
        <f t="shared" si="3"/>
        <v>8</v>
      </c>
      <c r="P104" s="15"/>
      <c r="Q104" s="15"/>
      <c r="R104" s="15"/>
      <c r="S104" s="15"/>
      <c r="T104" s="15"/>
      <c r="U104" s="15"/>
    </row>
    <row r="105" spans="1:21">
      <c r="A105" s="37"/>
      <c r="B105" s="1"/>
      <c r="C105" s="84" t="s">
        <v>275</v>
      </c>
      <c r="D105" s="84" t="s">
        <v>60</v>
      </c>
      <c r="E105" s="73" t="s">
        <v>535</v>
      </c>
      <c r="F105" s="80">
        <v>1</v>
      </c>
      <c r="G105" s="80">
        <v>1</v>
      </c>
      <c r="H105" s="80">
        <v>1</v>
      </c>
      <c r="I105" s="80">
        <v>1</v>
      </c>
      <c r="J105" s="80">
        <v>1</v>
      </c>
      <c r="K105" s="80">
        <v>1</v>
      </c>
      <c r="L105" s="80">
        <v>1</v>
      </c>
      <c r="M105" s="80">
        <v>1</v>
      </c>
      <c r="N105" s="80">
        <v>0</v>
      </c>
      <c r="O105" s="130">
        <f t="shared" si="3"/>
        <v>8</v>
      </c>
      <c r="P105" s="15"/>
      <c r="Q105" s="15"/>
      <c r="R105" s="15"/>
      <c r="S105" s="15"/>
      <c r="T105" s="15"/>
      <c r="U105" s="15"/>
    </row>
    <row r="106" spans="1:21">
      <c r="A106" s="37"/>
      <c r="B106" s="1"/>
      <c r="C106" s="84" t="s">
        <v>276</v>
      </c>
      <c r="D106" s="84" t="s">
        <v>57</v>
      </c>
      <c r="E106" s="73" t="s">
        <v>535</v>
      </c>
      <c r="F106" s="80">
        <v>1</v>
      </c>
      <c r="G106" s="80">
        <v>1</v>
      </c>
      <c r="H106" s="80">
        <v>1</v>
      </c>
      <c r="I106" s="80">
        <v>1</v>
      </c>
      <c r="J106" s="80">
        <v>1</v>
      </c>
      <c r="K106" s="80">
        <v>1</v>
      </c>
      <c r="L106" s="80">
        <v>1</v>
      </c>
      <c r="M106" s="80">
        <v>1</v>
      </c>
      <c r="N106" s="80">
        <v>0</v>
      </c>
      <c r="O106" s="130">
        <f t="shared" si="3"/>
        <v>8</v>
      </c>
      <c r="P106" s="15"/>
      <c r="Q106" s="15"/>
      <c r="R106" s="15"/>
      <c r="S106" s="15"/>
      <c r="T106" s="15"/>
      <c r="U106" s="15"/>
    </row>
    <row r="107" spans="1:21">
      <c r="A107" s="37"/>
      <c r="B107" s="1"/>
      <c r="C107" s="84" t="s">
        <v>277</v>
      </c>
      <c r="D107" s="84" t="s">
        <v>57</v>
      </c>
      <c r="E107" s="73" t="s">
        <v>535</v>
      </c>
      <c r="F107" s="80">
        <v>1</v>
      </c>
      <c r="G107" s="80">
        <v>1</v>
      </c>
      <c r="H107" s="80">
        <v>0</v>
      </c>
      <c r="I107" s="80">
        <v>1</v>
      </c>
      <c r="J107" s="80">
        <v>0</v>
      </c>
      <c r="K107" s="80">
        <v>1</v>
      </c>
      <c r="L107" s="80">
        <v>1</v>
      </c>
      <c r="M107" s="80">
        <v>1</v>
      </c>
      <c r="N107" s="80">
        <v>1</v>
      </c>
      <c r="O107" s="130">
        <f t="shared" si="3"/>
        <v>7</v>
      </c>
      <c r="P107" s="15"/>
      <c r="Q107" s="15"/>
      <c r="R107" s="15"/>
      <c r="S107" s="15"/>
      <c r="T107" s="15"/>
      <c r="U107" s="15"/>
    </row>
    <row r="108" spans="1:21">
      <c r="A108" s="37"/>
      <c r="B108" s="1"/>
      <c r="C108" s="84" t="s">
        <v>278</v>
      </c>
      <c r="D108" s="84" t="s">
        <v>60</v>
      </c>
      <c r="E108" s="73" t="s">
        <v>535</v>
      </c>
      <c r="F108" s="80">
        <v>1</v>
      </c>
      <c r="G108" s="80">
        <v>1</v>
      </c>
      <c r="H108" s="80">
        <v>1</v>
      </c>
      <c r="I108" s="80">
        <v>1</v>
      </c>
      <c r="J108" s="80">
        <v>1</v>
      </c>
      <c r="K108" s="80">
        <v>1</v>
      </c>
      <c r="L108" s="80">
        <v>1</v>
      </c>
      <c r="M108" s="80">
        <v>1</v>
      </c>
      <c r="N108" s="80">
        <v>0</v>
      </c>
      <c r="O108" s="130">
        <f t="shared" si="3"/>
        <v>8</v>
      </c>
      <c r="P108" s="15"/>
      <c r="Q108" s="15"/>
      <c r="R108" s="15"/>
      <c r="S108" s="15"/>
      <c r="T108" s="15"/>
      <c r="U108" s="15"/>
    </row>
    <row r="109" spans="1:21">
      <c r="A109" s="37"/>
      <c r="B109" s="1"/>
      <c r="C109" s="84" t="s">
        <v>279</v>
      </c>
      <c r="D109" s="84" t="s">
        <v>57</v>
      </c>
      <c r="E109" s="73" t="s">
        <v>535</v>
      </c>
      <c r="F109" s="80">
        <v>1</v>
      </c>
      <c r="G109" s="80">
        <v>1</v>
      </c>
      <c r="H109" s="80">
        <v>1</v>
      </c>
      <c r="I109" s="80">
        <v>1</v>
      </c>
      <c r="J109" s="80">
        <v>1</v>
      </c>
      <c r="K109" s="80">
        <v>0</v>
      </c>
      <c r="L109" s="80">
        <v>1</v>
      </c>
      <c r="M109" s="80">
        <v>0</v>
      </c>
      <c r="N109" s="80">
        <v>0</v>
      </c>
      <c r="O109" s="130">
        <f>SUM(F109:N109)</f>
        <v>6</v>
      </c>
      <c r="P109" s="15"/>
      <c r="Q109" s="15"/>
      <c r="R109" s="15"/>
      <c r="S109" s="15"/>
      <c r="T109" s="15"/>
      <c r="U109" s="15"/>
    </row>
    <row r="110" spans="1:21">
      <c r="A110" s="223" t="s">
        <v>198</v>
      </c>
      <c r="B110" s="224"/>
      <c r="C110" s="224"/>
      <c r="D110" s="224"/>
      <c r="E110" s="224"/>
      <c r="F110" s="224"/>
      <c r="G110" s="224"/>
      <c r="H110" s="224"/>
      <c r="I110" s="224"/>
      <c r="J110" s="224"/>
      <c r="K110" s="224"/>
      <c r="L110" s="224"/>
      <c r="M110" s="224"/>
      <c r="N110" s="224"/>
      <c r="O110" s="49">
        <v>1</v>
      </c>
      <c r="P110" s="15"/>
      <c r="Q110" s="15"/>
      <c r="R110" s="15"/>
      <c r="S110" s="15"/>
      <c r="T110" s="15"/>
      <c r="U110" s="15"/>
    </row>
    <row r="111" spans="1:21">
      <c r="A111" s="223" t="s">
        <v>263</v>
      </c>
      <c r="B111" s="224"/>
      <c r="C111" s="224"/>
      <c r="D111" s="224"/>
      <c r="E111" s="224"/>
      <c r="F111" s="224"/>
      <c r="G111" s="224"/>
      <c r="H111" s="224"/>
      <c r="I111" s="224"/>
      <c r="J111" s="224"/>
      <c r="K111" s="224"/>
      <c r="L111" s="224"/>
      <c r="M111" s="224"/>
      <c r="N111" s="224"/>
      <c r="O111" s="47">
        <v>10</v>
      </c>
      <c r="P111" s="15"/>
      <c r="Q111" s="15"/>
      <c r="R111" s="15"/>
      <c r="S111" s="15"/>
      <c r="T111" s="15"/>
      <c r="U111" s="15"/>
    </row>
    <row r="112" spans="1:21" ht="26.25">
      <c r="A112" s="234" t="s">
        <v>148</v>
      </c>
      <c r="B112" s="235"/>
      <c r="C112" s="235"/>
      <c r="D112" s="235"/>
      <c r="E112" s="235"/>
      <c r="F112" s="235"/>
      <c r="G112" s="235"/>
      <c r="H112" s="235"/>
      <c r="I112" s="235"/>
      <c r="J112" s="235"/>
      <c r="K112" s="235"/>
      <c r="L112" s="235"/>
      <c r="M112" s="235"/>
      <c r="N112" s="235"/>
      <c r="O112" s="236"/>
      <c r="P112" s="15"/>
      <c r="Q112" s="15"/>
      <c r="R112" s="15"/>
      <c r="S112" s="15"/>
      <c r="T112" s="15"/>
      <c r="U112" s="15"/>
    </row>
    <row r="113" spans="1:21" ht="36">
      <c r="A113" s="37" t="s">
        <v>48</v>
      </c>
      <c r="B113" s="1"/>
      <c r="C113" s="79" t="s">
        <v>280</v>
      </c>
      <c r="D113" s="73" t="s">
        <v>56</v>
      </c>
      <c r="E113" s="73" t="s">
        <v>535</v>
      </c>
      <c r="F113" s="80">
        <v>1</v>
      </c>
      <c r="G113" s="80">
        <v>1</v>
      </c>
      <c r="H113" s="80">
        <v>0</v>
      </c>
      <c r="I113" s="80">
        <v>0</v>
      </c>
      <c r="J113" s="80">
        <v>0</v>
      </c>
      <c r="K113" s="80">
        <v>0</v>
      </c>
      <c r="L113" s="80">
        <v>1</v>
      </c>
      <c r="M113" s="80">
        <v>0</v>
      </c>
      <c r="N113" s="80">
        <v>0</v>
      </c>
      <c r="O113" s="80">
        <f t="shared" ref="O113:O118" si="4">SUM(F113:N113)</f>
        <v>3</v>
      </c>
      <c r="P113" s="15"/>
      <c r="Q113" s="15"/>
      <c r="R113" s="15"/>
      <c r="S113" s="15"/>
      <c r="T113" s="15"/>
      <c r="U113" s="15"/>
    </row>
    <row r="114" spans="1:21" ht="24">
      <c r="A114" s="37"/>
      <c r="B114" s="1"/>
      <c r="C114" s="79" t="s">
        <v>281</v>
      </c>
      <c r="D114" s="73" t="s">
        <v>57</v>
      </c>
      <c r="E114" s="73" t="s">
        <v>535</v>
      </c>
      <c r="F114" s="80">
        <v>1</v>
      </c>
      <c r="G114" s="80">
        <v>1</v>
      </c>
      <c r="H114" s="80">
        <v>0</v>
      </c>
      <c r="I114" s="80">
        <v>1</v>
      </c>
      <c r="J114" s="80">
        <v>1</v>
      </c>
      <c r="K114" s="80">
        <v>0</v>
      </c>
      <c r="L114" s="80">
        <v>1</v>
      </c>
      <c r="M114" s="80">
        <v>0</v>
      </c>
      <c r="N114" s="80">
        <v>0</v>
      </c>
      <c r="O114" s="80">
        <f t="shared" si="4"/>
        <v>5</v>
      </c>
      <c r="P114" s="15"/>
      <c r="Q114" s="15"/>
      <c r="R114" s="15"/>
      <c r="S114" s="15"/>
      <c r="T114" s="15"/>
      <c r="U114" s="15"/>
    </row>
    <row r="115" spans="1:21" ht="36">
      <c r="A115" s="37"/>
      <c r="B115" s="1"/>
      <c r="C115" s="79" t="s">
        <v>282</v>
      </c>
      <c r="D115" s="73" t="s">
        <v>57</v>
      </c>
      <c r="E115" s="73" t="s">
        <v>535</v>
      </c>
      <c r="F115" s="80">
        <v>1</v>
      </c>
      <c r="G115" s="80">
        <v>1</v>
      </c>
      <c r="H115" s="80">
        <v>0</v>
      </c>
      <c r="I115" s="80">
        <v>1</v>
      </c>
      <c r="J115" s="80">
        <v>1</v>
      </c>
      <c r="K115" s="80">
        <v>0</v>
      </c>
      <c r="L115" s="80">
        <v>1</v>
      </c>
      <c r="M115" s="80">
        <v>0</v>
      </c>
      <c r="N115" s="80">
        <v>0</v>
      </c>
      <c r="O115" s="80">
        <f t="shared" si="4"/>
        <v>5</v>
      </c>
      <c r="P115" s="15"/>
      <c r="Q115" s="15"/>
      <c r="R115" s="15"/>
      <c r="S115" s="15"/>
      <c r="T115" s="15"/>
      <c r="U115" s="15"/>
    </row>
    <row r="116" spans="1:21">
      <c r="A116" s="37" t="s">
        <v>48</v>
      </c>
      <c r="B116" s="1"/>
      <c r="C116" s="79" t="s">
        <v>283</v>
      </c>
      <c r="D116" s="73" t="s">
        <v>57</v>
      </c>
      <c r="E116" s="73" t="s">
        <v>535</v>
      </c>
      <c r="F116" s="80">
        <v>1</v>
      </c>
      <c r="G116" s="80">
        <v>1</v>
      </c>
      <c r="H116" s="80">
        <v>0</v>
      </c>
      <c r="I116" s="80">
        <v>0</v>
      </c>
      <c r="J116" s="80">
        <v>1</v>
      </c>
      <c r="K116" s="80">
        <v>0</v>
      </c>
      <c r="L116" s="80">
        <v>1</v>
      </c>
      <c r="M116" s="80">
        <v>0</v>
      </c>
      <c r="N116" s="80">
        <v>0</v>
      </c>
      <c r="O116" s="80">
        <f t="shared" si="4"/>
        <v>4</v>
      </c>
      <c r="P116" s="15"/>
      <c r="Q116" s="15"/>
      <c r="R116" s="15"/>
      <c r="S116" s="15"/>
      <c r="T116" s="15"/>
      <c r="U116" s="15"/>
    </row>
    <row r="117" spans="1:21" ht="24">
      <c r="A117" s="37" t="s">
        <v>48</v>
      </c>
      <c r="B117" s="1"/>
      <c r="C117" s="79" t="s">
        <v>284</v>
      </c>
      <c r="D117" s="73" t="s">
        <v>57</v>
      </c>
      <c r="E117" s="73" t="s">
        <v>535</v>
      </c>
      <c r="F117" s="80">
        <v>1</v>
      </c>
      <c r="G117" s="80">
        <v>1</v>
      </c>
      <c r="H117" s="80">
        <v>0</v>
      </c>
      <c r="I117" s="80">
        <v>0</v>
      </c>
      <c r="J117" s="80">
        <v>0</v>
      </c>
      <c r="K117" s="80">
        <v>0</v>
      </c>
      <c r="L117" s="80">
        <v>1</v>
      </c>
      <c r="M117" s="80">
        <v>0</v>
      </c>
      <c r="N117" s="80">
        <v>0</v>
      </c>
      <c r="O117" s="80">
        <f t="shared" si="4"/>
        <v>3</v>
      </c>
      <c r="P117" s="15"/>
      <c r="Q117" s="15"/>
      <c r="R117" s="15"/>
      <c r="S117" s="15"/>
      <c r="T117" s="15"/>
      <c r="U117" s="15"/>
    </row>
    <row r="118" spans="1:21" ht="24">
      <c r="A118" s="37" t="s">
        <v>48</v>
      </c>
      <c r="B118" s="1"/>
      <c r="C118" s="84" t="s">
        <v>285</v>
      </c>
      <c r="D118" s="73" t="s">
        <v>57</v>
      </c>
      <c r="E118" s="73" t="s">
        <v>535</v>
      </c>
      <c r="F118" s="80">
        <v>1</v>
      </c>
      <c r="G118" s="80">
        <v>1</v>
      </c>
      <c r="H118" s="80">
        <v>0</v>
      </c>
      <c r="I118" s="80">
        <v>1</v>
      </c>
      <c r="J118" s="80">
        <v>0</v>
      </c>
      <c r="K118" s="80">
        <v>0</v>
      </c>
      <c r="L118" s="80">
        <v>1</v>
      </c>
      <c r="M118" s="80">
        <v>0</v>
      </c>
      <c r="N118" s="80">
        <v>0</v>
      </c>
      <c r="O118" s="80">
        <f t="shared" si="4"/>
        <v>4</v>
      </c>
      <c r="P118" s="15"/>
      <c r="Q118" s="15"/>
      <c r="R118" s="15"/>
      <c r="S118" s="15"/>
      <c r="T118" s="15"/>
      <c r="U118" s="15"/>
    </row>
    <row r="119" spans="1:21">
      <c r="A119" s="223" t="s">
        <v>198</v>
      </c>
      <c r="B119" s="224"/>
      <c r="C119" s="224"/>
      <c r="D119" s="224"/>
      <c r="E119" s="224"/>
      <c r="F119" s="224"/>
      <c r="G119" s="224"/>
      <c r="H119" s="224"/>
      <c r="I119" s="224"/>
      <c r="J119" s="224"/>
      <c r="K119" s="224"/>
      <c r="L119" s="224"/>
      <c r="M119" s="224"/>
      <c r="N119" s="224"/>
      <c r="O119" s="49">
        <v>0.33</v>
      </c>
      <c r="P119" s="15"/>
      <c r="Q119" s="15"/>
      <c r="R119" s="15"/>
      <c r="S119" s="15"/>
      <c r="T119" s="15"/>
      <c r="U119" s="15"/>
    </row>
    <row r="120" spans="1:21">
      <c r="A120" s="223" t="s">
        <v>263</v>
      </c>
      <c r="B120" s="224"/>
      <c r="C120" s="224"/>
      <c r="D120" s="224"/>
      <c r="E120" s="224"/>
      <c r="F120" s="224"/>
      <c r="G120" s="224"/>
      <c r="H120" s="224"/>
      <c r="I120" s="224"/>
      <c r="J120" s="224"/>
      <c r="K120" s="224"/>
      <c r="L120" s="224"/>
      <c r="M120" s="224"/>
      <c r="N120" s="224"/>
      <c r="O120" s="47">
        <v>4</v>
      </c>
      <c r="P120" s="15"/>
      <c r="Q120" s="15"/>
      <c r="R120" s="15"/>
      <c r="S120" s="15"/>
      <c r="T120" s="15"/>
      <c r="U120" s="15"/>
    </row>
    <row r="121" spans="1:21" ht="26.25">
      <c r="A121" s="234" t="s">
        <v>149</v>
      </c>
      <c r="B121" s="235"/>
      <c r="C121" s="235"/>
      <c r="D121" s="235"/>
      <c r="E121" s="235"/>
      <c r="F121" s="235"/>
      <c r="G121" s="235"/>
      <c r="H121" s="235"/>
      <c r="I121" s="235"/>
      <c r="J121" s="235"/>
      <c r="K121" s="235"/>
      <c r="L121" s="235"/>
      <c r="M121" s="235"/>
      <c r="N121" s="235"/>
      <c r="O121" s="236"/>
      <c r="P121" s="15"/>
      <c r="Q121" s="15"/>
      <c r="R121" s="15"/>
      <c r="S121" s="15"/>
      <c r="T121" s="15"/>
      <c r="U121" s="15"/>
    </row>
    <row r="122" spans="1:21" ht="24">
      <c r="A122" s="104" t="s">
        <v>19</v>
      </c>
      <c r="B122" s="110" t="s">
        <v>14</v>
      </c>
      <c r="C122" s="131" t="s">
        <v>286</v>
      </c>
      <c r="D122" s="131" t="s">
        <v>57</v>
      </c>
      <c r="E122" s="73" t="s">
        <v>535</v>
      </c>
      <c r="F122" s="111">
        <v>1</v>
      </c>
      <c r="G122" s="111">
        <v>1</v>
      </c>
      <c r="H122" s="111">
        <v>1</v>
      </c>
      <c r="I122" s="111">
        <v>0</v>
      </c>
      <c r="J122" s="111">
        <v>0</v>
      </c>
      <c r="K122" s="111">
        <v>1</v>
      </c>
      <c r="L122" s="111">
        <v>1</v>
      </c>
      <c r="M122" s="111">
        <v>1</v>
      </c>
      <c r="N122" s="111">
        <v>0</v>
      </c>
      <c r="O122" s="132">
        <f>SUM(F122:N122)</f>
        <v>6</v>
      </c>
      <c r="P122" s="15"/>
      <c r="Q122" s="15"/>
      <c r="R122" s="15"/>
      <c r="S122" s="15"/>
      <c r="T122" s="15"/>
      <c r="U122" s="15"/>
    </row>
    <row r="123" spans="1:21">
      <c r="A123" s="104" t="s">
        <v>19</v>
      </c>
      <c r="B123" s="110" t="s">
        <v>14</v>
      </c>
      <c r="C123" s="131" t="s">
        <v>287</v>
      </c>
      <c r="D123" s="131" t="s">
        <v>57</v>
      </c>
      <c r="E123" s="73" t="s">
        <v>535</v>
      </c>
      <c r="F123" s="111">
        <v>1</v>
      </c>
      <c r="G123" s="111">
        <v>1</v>
      </c>
      <c r="H123" s="111">
        <v>1</v>
      </c>
      <c r="I123" s="111">
        <v>0</v>
      </c>
      <c r="J123" s="111">
        <v>1</v>
      </c>
      <c r="K123" s="111">
        <v>1</v>
      </c>
      <c r="L123" s="111">
        <v>1</v>
      </c>
      <c r="M123" s="111">
        <v>1</v>
      </c>
      <c r="N123" s="111">
        <v>0</v>
      </c>
      <c r="O123" s="132">
        <f t="shared" ref="O123:O132" si="5">SUM(F123:N123)</f>
        <v>7</v>
      </c>
      <c r="P123" s="15"/>
      <c r="Q123" s="15"/>
      <c r="R123" s="15"/>
      <c r="S123" s="15"/>
      <c r="T123" s="15"/>
      <c r="U123" s="15"/>
    </row>
    <row r="124" spans="1:21">
      <c r="A124" s="104" t="s">
        <v>19</v>
      </c>
      <c r="B124" s="110" t="s">
        <v>14</v>
      </c>
      <c r="C124" s="131" t="s">
        <v>288</v>
      </c>
      <c r="D124" s="131" t="s">
        <v>57</v>
      </c>
      <c r="E124" s="73" t="s">
        <v>535</v>
      </c>
      <c r="F124" s="111">
        <v>1</v>
      </c>
      <c r="G124" s="111">
        <v>1</v>
      </c>
      <c r="H124" s="111">
        <v>1</v>
      </c>
      <c r="I124" s="111">
        <v>0</v>
      </c>
      <c r="J124" s="111">
        <v>1</v>
      </c>
      <c r="K124" s="111">
        <v>1</v>
      </c>
      <c r="L124" s="111">
        <v>1</v>
      </c>
      <c r="M124" s="111">
        <v>1</v>
      </c>
      <c r="N124" s="111">
        <v>0</v>
      </c>
      <c r="O124" s="132">
        <f t="shared" si="5"/>
        <v>7</v>
      </c>
      <c r="P124" s="15"/>
      <c r="Q124" s="15"/>
      <c r="R124" s="15"/>
      <c r="S124" s="15"/>
      <c r="T124" s="15"/>
      <c r="U124" s="15"/>
    </row>
    <row r="125" spans="1:21">
      <c r="A125" s="104" t="s">
        <v>19</v>
      </c>
      <c r="B125" s="110" t="s">
        <v>14</v>
      </c>
      <c r="C125" s="131" t="s">
        <v>289</v>
      </c>
      <c r="D125" s="131" t="s">
        <v>57</v>
      </c>
      <c r="E125" s="73" t="s">
        <v>535</v>
      </c>
      <c r="F125" s="111">
        <v>1</v>
      </c>
      <c r="G125" s="111">
        <v>1</v>
      </c>
      <c r="H125" s="111">
        <v>1</v>
      </c>
      <c r="I125" s="111">
        <v>0</v>
      </c>
      <c r="J125" s="111">
        <v>1</v>
      </c>
      <c r="K125" s="111">
        <v>1</v>
      </c>
      <c r="L125" s="111">
        <v>1</v>
      </c>
      <c r="M125" s="111">
        <v>1</v>
      </c>
      <c r="N125" s="111">
        <v>0</v>
      </c>
      <c r="O125" s="132">
        <f t="shared" si="5"/>
        <v>7</v>
      </c>
      <c r="P125" s="15"/>
      <c r="Q125" s="15"/>
      <c r="R125" s="15"/>
      <c r="S125" s="15"/>
      <c r="T125" s="15"/>
      <c r="U125" s="15"/>
    </row>
    <row r="126" spans="1:21">
      <c r="A126" s="104" t="s">
        <v>19</v>
      </c>
      <c r="B126" s="110" t="s">
        <v>14</v>
      </c>
      <c r="C126" s="131" t="s">
        <v>290</v>
      </c>
      <c r="D126" s="131" t="s">
        <v>60</v>
      </c>
      <c r="E126" s="73" t="s">
        <v>535</v>
      </c>
      <c r="F126" s="111">
        <v>1</v>
      </c>
      <c r="G126" s="111">
        <v>1</v>
      </c>
      <c r="H126" s="111">
        <v>1</v>
      </c>
      <c r="I126" s="111">
        <v>0</v>
      </c>
      <c r="J126" s="111">
        <v>1</v>
      </c>
      <c r="K126" s="111">
        <v>1</v>
      </c>
      <c r="L126" s="111">
        <v>1</v>
      </c>
      <c r="M126" s="111">
        <v>1</v>
      </c>
      <c r="N126" s="111">
        <v>0</v>
      </c>
      <c r="O126" s="132">
        <f t="shared" si="5"/>
        <v>7</v>
      </c>
      <c r="P126" s="15"/>
      <c r="Q126" s="15"/>
      <c r="R126" s="15"/>
      <c r="S126" s="15"/>
      <c r="T126" s="15"/>
      <c r="U126" s="15"/>
    </row>
    <row r="127" spans="1:21">
      <c r="A127" s="104" t="s">
        <v>19</v>
      </c>
      <c r="B127" s="110" t="s">
        <v>18</v>
      </c>
      <c r="C127" s="84" t="s">
        <v>291</v>
      </c>
      <c r="D127" s="84" t="s">
        <v>57</v>
      </c>
      <c r="E127" s="73" t="s">
        <v>535</v>
      </c>
      <c r="F127" s="111">
        <v>1</v>
      </c>
      <c r="G127" s="111">
        <v>1</v>
      </c>
      <c r="H127" s="111">
        <v>1</v>
      </c>
      <c r="I127" s="111">
        <v>0</v>
      </c>
      <c r="J127" s="111">
        <v>1</v>
      </c>
      <c r="K127" s="111">
        <v>1</v>
      </c>
      <c r="L127" s="111">
        <v>1</v>
      </c>
      <c r="M127" s="111">
        <v>1</v>
      </c>
      <c r="N127" s="111">
        <v>0</v>
      </c>
      <c r="O127" s="132">
        <f t="shared" si="5"/>
        <v>7</v>
      </c>
      <c r="P127" s="15"/>
      <c r="Q127" s="15"/>
      <c r="R127" s="15"/>
      <c r="S127" s="15"/>
      <c r="T127" s="15"/>
      <c r="U127" s="15"/>
    </row>
    <row r="128" spans="1:21">
      <c r="A128" s="104" t="s">
        <v>19</v>
      </c>
      <c r="B128" s="110" t="s">
        <v>18</v>
      </c>
      <c r="C128" s="131" t="s">
        <v>292</v>
      </c>
      <c r="D128" s="131" t="s">
        <v>57</v>
      </c>
      <c r="E128" s="73" t="s">
        <v>535</v>
      </c>
      <c r="F128" s="111">
        <v>1</v>
      </c>
      <c r="G128" s="111">
        <v>1</v>
      </c>
      <c r="H128" s="111">
        <v>1</v>
      </c>
      <c r="I128" s="111">
        <v>0</v>
      </c>
      <c r="J128" s="111">
        <v>1</v>
      </c>
      <c r="K128" s="111">
        <v>1</v>
      </c>
      <c r="L128" s="111">
        <v>1</v>
      </c>
      <c r="M128" s="111">
        <v>1</v>
      </c>
      <c r="N128" s="111">
        <v>0</v>
      </c>
      <c r="O128" s="132">
        <f t="shared" si="5"/>
        <v>7</v>
      </c>
      <c r="P128" s="15"/>
      <c r="Q128" s="15"/>
      <c r="R128" s="15"/>
      <c r="S128" s="15"/>
      <c r="T128" s="15"/>
      <c r="U128" s="15"/>
    </row>
    <row r="129" spans="1:21">
      <c r="A129" s="104" t="s">
        <v>19</v>
      </c>
      <c r="B129" s="110" t="s">
        <v>18</v>
      </c>
      <c r="C129" s="84" t="s">
        <v>293</v>
      </c>
      <c r="D129" s="133" t="s">
        <v>57</v>
      </c>
      <c r="E129" s="73" t="s">
        <v>535</v>
      </c>
      <c r="F129" s="111">
        <v>1</v>
      </c>
      <c r="G129" s="111">
        <v>1</v>
      </c>
      <c r="H129" s="111">
        <v>1</v>
      </c>
      <c r="I129" s="111">
        <v>0</v>
      </c>
      <c r="J129" s="111">
        <v>1</v>
      </c>
      <c r="K129" s="111">
        <v>1</v>
      </c>
      <c r="L129" s="111">
        <v>1</v>
      </c>
      <c r="M129" s="111">
        <v>1</v>
      </c>
      <c r="N129" s="111">
        <v>0</v>
      </c>
      <c r="O129" s="132">
        <f t="shared" si="5"/>
        <v>7</v>
      </c>
      <c r="P129" s="15"/>
      <c r="Q129" s="15"/>
      <c r="R129" s="15"/>
      <c r="S129" s="15"/>
      <c r="T129" s="15"/>
      <c r="U129" s="15"/>
    </row>
    <row r="130" spans="1:21">
      <c r="A130" s="104" t="s">
        <v>19</v>
      </c>
      <c r="B130" s="110" t="s">
        <v>18</v>
      </c>
      <c r="C130" s="84" t="s">
        <v>294</v>
      </c>
      <c r="D130" s="133" t="s">
        <v>60</v>
      </c>
      <c r="E130" s="73" t="s">
        <v>535</v>
      </c>
      <c r="F130" s="111">
        <v>1</v>
      </c>
      <c r="G130" s="111">
        <v>1</v>
      </c>
      <c r="H130" s="111">
        <v>1</v>
      </c>
      <c r="I130" s="111">
        <v>0</v>
      </c>
      <c r="J130" s="111">
        <v>1</v>
      </c>
      <c r="K130" s="111">
        <v>1</v>
      </c>
      <c r="L130" s="111">
        <v>1</v>
      </c>
      <c r="M130" s="111">
        <v>1</v>
      </c>
      <c r="N130" s="111">
        <v>0</v>
      </c>
      <c r="O130" s="132">
        <f t="shared" si="5"/>
        <v>7</v>
      </c>
      <c r="P130" s="15"/>
      <c r="Q130" s="15"/>
      <c r="R130" s="15"/>
      <c r="S130" s="15"/>
      <c r="T130" s="15"/>
      <c r="U130" s="15"/>
    </row>
    <row r="131" spans="1:21">
      <c r="A131" s="104" t="s">
        <v>19</v>
      </c>
      <c r="B131" s="110" t="s">
        <v>18</v>
      </c>
      <c r="C131" s="84" t="s">
        <v>295</v>
      </c>
      <c r="D131" s="133" t="s">
        <v>57</v>
      </c>
      <c r="E131" s="73" t="s">
        <v>535</v>
      </c>
      <c r="F131" s="111">
        <v>1</v>
      </c>
      <c r="G131" s="111">
        <v>1</v>
      </c>
      <c r="H131" s="111">
        <v>1</v>
      </c>
      <c r="I131" s="111">
        <v>0</v>
      </c>
      <c r="J131" s="111">
        <v>1</v>
      </c>
      <c r="K131" s="111">
        <v>1</v>
      </c>
      <c r="L131" s="111">
        <v>1</v>
      </c>
      <c r="M131" s="111">
        <v>1</v>
      </c>
      <c r="N131" s="111">
        <v>0</v>
      </c>
      <c r="O131" s="132">
        <f t="shared" si="5"/>
        <v>7</v>
      </c>
      <c r="P131" s="15"/>
      <c r="Q131" s="15"/>
      <c r="R131" s="15"/>
      <c r="S131" s="15"/>
      <c r="T131" s="15"/>
      <c r="U131" s="15"/>
    </row>
    <row r="132" spans="1:21" ht="24">
      <c r="A132" s="104" t="s">
        <v>19</v>
      </c>
      <c r="B132" s="110" t="s">
        <v>18</v>
      </c>
      <c r="C132" s="84" t="s">
        <v>296</v>
      </c>
      <c r="D132" s="133" t="s">
        <v>60</v>
      </c>
      <c r="E132" s="73" t="s">
        <v>535</v>
      </c>
      <c r="F132" s="111">
        <v>1</v>
      </c>
      <c r="G132" s="111">
        <v>1</v>
      </c>
      <c r="H132" s="111">
        <v>1</v>
      </c>
      <c r="I132" s="111">
        <v>0</v>
      </c>
      <c r="J132" s="111">
        <v>1</v>
      </c>
      <c r="K132" s="111">
        <v>1</v>
      </c>
      <c r="L132" s="111">
        <v>1</v>
      </c>
      <c r="M132" s="111">
        <v>1</v>
      </c>
      <c r="N132" s="111">
        <v>0</v>
      </c>
      <c r="O132" s="132">
        <f t="shared" si="5"/>
        <v>7</v>
      </c>
      <c r="P132" s="15"/>
      <c r="Q132" s="15"/>
      <c r="R132" s="15"/>
      <c r="S132" s="15"/>
      <c r="T132" s="15"/>
      <c r="U132" s="15"/>
    </row>
    <row r="133" spans="1:21" ht="24">
      <c r="A133" s="104"/>
      <c r="B133" s="110"/>
      <c r="C133" s="131" t="s">
        <v>297</v>
      </c>
      <c r="D133" s="134" t="s">
        <v>92</v>
      </c>
      <c r="E133" s="73" t="s">
        <v>535</v>
      </c>
      <c r="F133" s="111">
        <v>1</v>
      </c>
      <c r="G133" s="111">
        <v>1</v>
      </c>
      <c r="H133" s="111">
        <v>1</v>
      </c>
      <c r="I133" s="111">
        <v>0</v>
      </c>
      <c r="J133" s="111">
        <v>1</v>
      </c>
      <c r="K133" s="111">
        <v>1</v>
      </c>
      <c r="L133" s="111">
        <v>1</v>
      </c>
      <c r="M133" s="111">
        <v>1</v>
      </c>
      <c r="N133" s="111">
        <v>0</v>
      </c>
      <c r="O133" s="132">
        <f t="shared" ref="O133:O139" si="6">SUM(F133:N133)</f>
        <v>7</v>
      </c>
      <c r="P133" s="15"/>
      <c r="Q133" s="15"/>
      <c r="R133" s="15"/>
      <c r="S133" s="15"/>
      <c r="T133" s="15"/>
      <c r="U133" s="15"/>
    </row>
    <row r="134" spans="1:21">
      <c r="A134" s="104"/>
      <c r="B134" s="110"/>
      <c r="C134" s="84" t="s">
        <v>298</v>
      </c>
      <c r="D134" s="131" t="s">
        <v>60</v>
      </c>
      <c r="E134" s="73" t="s">
        <v>535</v>
      </c>
      <c r="F134" s="111">
        <v>1</v>
      </c>
      <c r="G134" s="111">
        <v>1</v>
      </c>
      <c r="H134" s="111">
        <v>1</v>
      </c>
      <c r="I134" s="111">
        <v>0</v>
      </c>
      <c r="J134" s="111">
        <v>1</v>
      </c>
      <c r="K134" s="111">
        <v>1</v>
      </c>
      <c r="L134" s="111">
        <v>1</v>
      </c>
      <c r="M134" s="111">
        <v>1</v>
      </c>
      <c r="N134" s="111">
        <v>0</v>
      </c>
      <c r="O134" s="132">
        <f t="shared" si="6"/>
        <v>7</v>
      </c>
      <c r="P134" s="15"/>
      <c r="Q134" s="15"/>
      <c r="R134" s="15"/>
      <c r="S134" s="15"/>
      <c r="T134" s="15"/>
      <c r="U134" s="15"/>
    </row>
    <row r="135" spans="1:21" ht="24">
      <c r="A135" s="104"/>
      <c r="B135" s="110"/>
      <c r="C135" s="131" t="s">
        <v>299</v>
      </c>
      <c r="D135" s="84" t="s">
        <v>57</v>
      </c>
      <c r="E135" s="73" t="s">
        <v>535</v>
      </c>
      <c r="F135" s="111">
        <v>1</v>
      </c>
      <c r="G135" s="111">
        <v>1</v>
      </c>
      <c r="H135" s="111">
        <v>1</v>
      </c>
      <c r="I135" s="111">
        <v>1</v>
      </c>
      <c r="J135" s="111">
        <v>1</v>
      </c>
      <c r="K135" s="111">
        <v>1</v>
      </c>
      <c r="L135" s="111">
        <v>1</v>
      </c>
      <c r="M135" s="111">
        <v>0</v>
      </c>
      <c r="N135" s="111">
        <v>0</v>
      </c>
      <c r="O135" s="132">
        <f t="shared" si="6"/>
        <v>7</v>
      </c>
      <c r="P135" s="15"/>
      <c r="Q135" s="15"/>
      <c r="R135" s="15"/>
      <c r="S135" s="15"/>
      <c r="T135" s="15"/>
      <c r="U135" s="15"/>
    </row>
    <row r="136" spans="1:21" ht="24">
      <c r="A136" s="104"/>
      <c r="B136" s="110"/>
      <c r="C136" s="131" t="s">
        <v>300</v>
      </c>
      <c r="D136" s="84" t="s">
        <v>84</v>
      </c>
      <c r="E136" s="73" t="s">
        <v>535</v>
      </c>
      <c r="F136" s="111">
        <v>1</v>
      </c>
      <c r="G136" s="111">
        <v>1</v>
      </c>
      <c r="H136" s="111">
        <v>1</v>
      </c>
      <c r="I136" s="111">
        <v>1</v>
      </c>
      <c r="J136" s="111">
        <v>1</v>
      </c>
      <c r="K136" s="111">
        <v>1</v>
      </c>
      <c r="L136" s="111">
        <v>1</v>
      </c>
      <c r="M136" s="111">
        <v>1</v>
      </c>
      <c r="N136" s="111">
        <v>0</v>
      </c>
      <c r="O136" s="132">
        <f t="shared" si="6"/>
        <v>8</v>
      </c>
      <c r="P136" s="15"/>
      <c r="Q136" s="15"/>
      <c r="R136" s="15"/>
      <c r="S136" s="15"/>
      <c r="T136" s="15"/>
      <c r="U136" s="15"/>
    </row>
    <row r="137" spans="1:21">
      <c r="A137" s="104"/>
      <c r="B137" s="110"/>
      <c r="C137" s="131" t="s">
        <v>301</v>
      </c>
      <c r="D137" s="84" t="s">
        <v>84</v>
      </c>
      <c r="E137" s="73" t="s">
        <v>535</v>
      </c>
      <c r="F137" s="111">
        <v>1</v>
      </c>
      <c r="G137" s="111">
        <v>1</v>
      </c>
      <c r="H137" s="111">
        <v>1</v>
      </c>
      <c r="I137" s="111">
        <v>1</v>
      </c>
      <c r="J137" s="111">
        <v>1</v>
      </c>
      <c r="K137" s="111">
        <v>1</v>
      </c>
      <c r="L137" s="111">
        <v>1</v>
      </c>
      <c r="M137" s="111">
        <v>1</v>
      </c>
      <c r="N137" s="111">
        <v>0</v>
      </c>
      <c r="O137" s="132">
        <f t="shared" si="6"/>
        <v>8</v>
      </c>
      <c r="P137" s="15"/>
      <c r="Q137" s="15"/>
      <c r="R137" s="15"/>
      <c r="S137" s="15"/>
      <c r="T137" s="15"/>
      <c r="U137" s="15"/>
    </row>
    <row r="138" spans="1:21" ht="24">
      <c r="A138" s="104"/>
      <c r="B138" s="110"/>
      <c r="C138" s="131" t="s">
        <v>302</v>
      </c>
      <c r="D138" s="131" t="s">
        <v>56</v>
      </c>
      <c r="E138" s="73" t="s">
        <v>535</v>
      </c>
      <c r="F138" s="111">
        <v>1</v>
      </c>
      <c r="G138" s="111">
        <v>1</v>
      </c>
      <c r="H138" s="111">
        <v>1</v>
      </c>
      <c r="I138" s="111">
        <v>1</v>
      </c>
      <c r="J138" s="111">
        <v>1</v>
      </c>
      <c r="K138" s="111">
        <v>1</v>
      </c>
      <c r="L138" s="111">
        <v>1</v>
      </c>
      <c r="M138" s="111">
        <v>0</v>
      </c>
      <c r="N138" s="111">
        <v>0</v>
      </c>
      <c r="O138" s="132">
        <f t="shared" si="6"/>
        <v>7</v>
      </c>
      <c r="P138" s="15"/>
      <c r="Q138" s="15"/>
      <c r="R138" s="15"/>
      <c r="S138" s="15"/>
      <c r="T138" s="15"/>
      <c r="U138" s="15"/>
    </row>
    <row r="139" spans="1:21">
      <c r="A139" s="104"/>
      <c r="B139" s="110"/>
      <c r="C139" s="131" t="s">
        <v>303</v>
      </c>
      <c r="D139" s="131" t="s">
        <v>60</v>
      </c>
      <c r="E139" s="73" t="s">
        <v>535</v>
      </c>
      <c r="F139" s="111">
        <v>1</v>
      </c>
      <c r="G139" s="111">
        <v>1</v>
      </c>
      <c r="H139" s="111">
        <v>1</v>
      </c>
      <c r="I139" s="111">
        <v>1</v>
      </c>
      <c r="J139" s="111">
        <v>1</v>
      </c>
      <c r="K139" s="111">
        <v>1</v>
      </c>
      <c r="L139" s="111">
        <v>1</v>
      </c>
      <c r="M139" s="111">
        <v>0</v>
      </c>
      <c r="N139" s="111">
        <v>0</v>
      </c>
      <c r="O139" s="132">
        <f t="shared" si="6"/>
        <v>7</v>
      </c>
      <c r="P139" s="15"/>
      <c r="Q139" s="15"/>
      <c r="R139" s="15"/>
      <c r="S139" s="15"/>
      <c r="T139" s="15"/>
      <c r="U139" s="15"/>
    </row>
    <row r="140" spans="1:21">
      <c r="A140" s="104"/>
      <c r="B140" s="110"/>
      <c r="C140" s="131" t="s">
        <v>304</v>
      </c>
      <c r="D140" s="84" t="s">
        <v>57</v>
      </c>
      <c r="E140" s="73" t="s">
        <v>535</v>
      </c>
      <c r="F140" s="111">
        <v>1</v>
      </c>
      <c r="G140" s="111">
        <v>1</v>
      </c>
      <c r="H140" s="111">
        <v>1</v>
      </c>
      <c r="I140" s="111">
        <v>1</v>
      </c>
      <c r="J140" s="111">
        <v>1</v>
      </c>
      <c r="K140" s="111">
        <v>1</v>
      </c>
      <c r="L140" s="111">
        <v>1</v>
      </c>
      <c r="M140" s="111">
        <v>1</v>
      </c>
      <c r="N140" s="111">
        <v>0</v>
      </c>
      <c r="O140" s="132">
        <f t="shared" ref="O140:O146" si="7">SUM(F140:N140)</f>
        <v>8</v>
      </c>
      <c r="P140" s="15"/>
      <c r="Q140" s="15"/>
      <c r="R140" s="15"/>
      <c r="S140" s="15"/>
      <c r="T140" s="15"/>
      <c r="U140" s="15"/>
    </row>
    <row r="141" spans="1:21">
      <c r="A141" s="104"/>
      <c r="B141" s="110"/>
      <c r="C141" s="131" t="s">
        <v>305</v>
      </c>
      <c r="D141" s="84" t="s">
        <v>84</v>
      </c>
      <c r="E141" s="73" t="s">
        <v>535</v>
      </c>
      <c r="F141" s="111">
        <v>1</v>
      </c>
      <c r="G141" s="111">
        <v>1</v>
      </c>
      <c r="H141" s="111">
        <v>0</v>
      </c>
      <c r="I141" s="111">
        <v>0</v>
      </c>
      <c r="J141" s="111">
        <v>0</v>
      </c>
      <c r="K141" s="111">
        <v>0</v>
      </c>
      <c r="L141" s="111">
        <v>1</v>
      </c>
      <c r="M141" s="111">
        <v>0</v>
      </c>
      <c r="N141" s="111">
        <v>0</v>
      </c>
      <c r="O141" s="132">
        <f t="shared" si="7"/>
        <v>3</v>
      </c>
      <c r="P141" s="15"/>
      <c r="Q141" s="15"/>
      <c r="R141" s="15"/>
      <c r="S141" s="15"/>
      <c r="T141" s="15"/>
      <c r="U141" s="15"/>
    </row>
    <row r="142" spans="1:21">
      <c r="A142" s="104"/>
      <c r="B142" s="110"/>
      <c r="C142" s="131" t="s">
        <v>306</v>
      </c>
      <c r="D142" s="84" t="s">
        <v>84</v>
      </c>
      <c r="E142" s="73" t="s">
        <v>535</v>
      </c>
      <c r="F142" s="111">
        <v>1</v>
      </c>
      <c r="G142" s="111">
        <v>1</v>
      </c>
      <c r="H142" s="111">
        <v>1</v>
      </c>
      <c r="I142" s="111">
        <v>1</v>
      </c>
      <c r="J142" s="111">
        <v>1</v>
      </c>
      <c r="K142" s="111">
        <v>1</v>
      </c>
      <c r="L142" s="111">
        <v>1</v>
      </c>
      <c r="M142" s="111">
        <v>0</v>
      </c>
      <c r="N142" s="111">
        <v>0</v>
      </c>
      <c r="O142" s="132">
        <f t="shared" si="7"/>
        <v>7</v>
      </c>
      <c r="P142" s="15"/>
      <c r="Q142" s="15"/>
      <c r="R142" s="15"/>
      <c r="S142" s="15"/>
      <c r="T142" s="15"/>
      <c r="U142" s="15"/>
    </row>
    <row r="143" spans="1:21">
      <c r="A143" s="104"/>
      <c r="B143" s="110"/>
      <c r="C143" s="131" t="s">
        <v>307</v>
      </c>
      <c r="D143" s="84" t="s">
        <v>57</v>
      </c>
      <c r="E143" s="73" t="s">
        <v>535</v>
      </c>
      <c r="F143" s="111">
        <v>1</v>
      </c>
      <c r="G143" s="111">
        <v>1</v>
      </c>
      <c r="H143" s="111">
        <v>0</v>
      </c>
      <c r="I143" s="111">
        <v>0</v>
      </c>
      <c r="J143" s="111">
        <v>0</v>
      </c>
      <c r="K143" s="111">
        <v>0</v>
      </c>
      <c r="L143" s="111">
        <v>1</v>
      </c>
      <c r="M143" s="111">
        <v>0</v>
      </c>
      <c r="N143" s="111">
        <v>0</v>
      </c>
      <c r="O143" s="132">
        <f t="shared" si="7"/>
        <v>3</v>
      </c>
      <c r="P143" s="15"/>
      <c r="Q143" s="15"/>
      <c r="R143" s="15"/>
      <c r="S143" s="15"/>
      <c r="T143" s="15"/>
      <c r="U143" s="15"/>
    </row>
    <row r="144" spans="1:21" ht="24">
      <c r="A144" s="104"/>
      <c r="B144" s="110"/>
      <c r="C144" s="131" t="s">
        <v>308</v>
      </c>
      <c r="D144" s="84" t="s">
        <v>57</v>
      </c>
      <c r="E144" s="73" t="s">
        <v>535</v>
      </c>
      <c r="F144" s="111">
        <v>1</v>
      </c>
      <c r="G144" s="111">
        <v>1</v>
      </c>
      <c r="H144" s="111">
        <v>1</v>
      </c>
      <c r="I144" s="111">
        <v>1</v>
      </c>
      <c r="J144" s="111">
        <v>1</v>
      </c>
      <c r="K144" s="111">
        <v>0</v>
      </c>
      <c r="L144" s="111">
        <v>1</v>
      </c>
      <c r="M144" s="111">
        <v>0</v>
      </c>
      <c r="N144" s="111">
        <v>0</v>
      </c>
      <c r="O144" s="132">
        <f t="shared" si="7"/>
        <v>6</v>
      </c>
      <c r="P144" s="15"/>
      <c r="Q144" s="15"/>
      <c r="R144" s="15"/>
      <c r="S144" s="15"/>
      <c r="T144" s="15"/>
      <c r="U144" s="15"/>
    </row>
    <row r="145" spans="1:21" ht="24">
      <c r="A145" s="104"/>
      <c r="B145" s="110"/>
      <c r="C145" s="131" t="s">
        <v>309</v>
      </c>
      <c r="D145" s="84" t="s">
        <v>84</v>
      </c>
      <c r="E145" s="73" t="s">
        <v>535</v>
      </c>
      <c r="F145" s="111">
        <v>1</v>
      </c>
      <c r="G145" s="111">
        <v>1</v>
      </c>
      <c r="H145" s="111">
        <v>0</v>
      </c>
      <c r="I145" s="111">
        <v>1</v>
      </c>
      <c r="J145" s="111">
        <v>1</v>
      </c>
      <c r="K145" s="111">
        <v>0</v>
      </c>
      <c r="L145" s="111">
        <v>1</v>
      </c>
      <c r="M145" s="111">
        <v>0</v>
      </c>
      <c r="N145" s="111">
        <v>0</v>
      </c>
      <c r="O145" s="132">
        <f t="shared" si="7"/>
        <v>5</v>
      </c>
      <c r="P145" s="15"/>
      <c r="Q145" s="15"/>
      <c r="R145" s="15"/>
      <c r="S145" s="15"/>
      <c r="T145" s="15"/>
      <c r="U145" s="15"/>
    </row>
    <row r="146" spans="1:21" ht="24">
      <c r="A146" s="104"/>
      <c r="B146" s="110"/>
      <c r="C146" s="131" t="s">
        <v>310</v>
      </c>
      <c r="D146" s="84" t="s">
        <v>57</v>
      </c>
      <c r="E146" s="73" t="s">
        <v>535</v>
      </c>
      <c r="F146" s="111">
        <v>1</v>
      </c>
      <c r="G146" s="111">
        <v>1</v>
      </c>
      <c r="H146" s="111">
        <v>0</v>
      </c>
      <c r="I146" s="111">
        <v>1</v>
      </c>
      <c r="J146" s="111">
        <v>1</v>
      </c>
      <c r="K146" s="111">
        <v>0</v>
      </c>
      <c r="L146" s="111">
        <v>1</v>
      </c>
      <c r="M146" s="111">
        <v>0</v>
      </c>
      <c r="N146" s="111">
        <v>0</v>
      </c>
      <c r="O146" s="132">
        <f t="shared" si="7"/>
        <v>5</v>
      </c>
      <c r="P146" s="15"/>
      <c r="Q146" s="15"/>
      <c r="R146" s="15"/>
      <c r="S146" s="15"/>
      <c r="T146" s="15"/>
      <c r="U146" s="15"/>
    </row>
    <row r="147" spans="1:21">
      <c r="A147" s="240" t="s">
        <v>198</v>
      </c>
      <c r="B147" s="241"/>
      <c r="C147" s="241"/>
      <c r="D147" s="241"/>
      <c r="E147" s="241"/>
      <c r="F147" s="241"/>
      <c r="G147" s="241"/>
      <c r="H147" s="241"/>
      <c r="I147" s="241"/>
      <c r="J147" s="241"/>
      <c r="K147" s="241"/>
      <c r="L147" s="241"/>
      <c r="M147" s="241"/>
      <c r="N147" s="241"/>
      <c r="O147" s="135">
        <v>0.92</v>
      </c>
      <c r="P147" s="15"/>
      <c r="Q147" s="15"/>
      <c r="R147" s="15"/>
      <c r="S147" s="15"/>
      <c r="T147" s="15"/>
      <c r="U147" s="15"/>
    </row>
    <row r="148" spans="1:21">
      <c r="A148" s="240" t="s">
        <v>263</v>
      </c>
      <c r="B148" s="241"/>
      <c r="C148" s="241"/>
      <c r="D148" s="241"/>
      <c r="E148" s="241"/>
      <c r="F148" s="241"/>
      <c r="G148" s="241"/>
      <c r="H148" s="241"/>
      <c r="I148" s="241"/>
      <c r="J148" s="241"/>
      <c r="K148" s="241"/>
      <c r="L148" s="241"/>
      <c r="M148" s="241"/>
      <c r="N148" s="241"/>
      <c r="O148" s="109">
        <v>10</v>
      </c>
      <c r="P148" s="59"/>
      <c r="Q148" s="15"/>
      <c r="R148" s="15"/>
      <c r="S148" s="15"/>
      <c r="T148" s="15"/>
      <c r="U148" s="15"/>
    </row>
    <row r="149" spans="1:21" ht="27" thickBot="1">
      <c r="A149" s="234" t="s">
        <v>150</v>
      </c>
      <c r="B149" s="235"/>
      <c r="C149" s="235"/>
      <c r="D149" s="235"/>
      <c r="E149" s="235"/>
      <c r="F149" s="235"/>
      <c r="G149" s="235"/>
      <c r="H149" s="235"/>
      <c r="I149" s="235"/>
      <c r="J149" s="235"/>
      <c r="K149" s="235"/>
      <c r="L149" s="235"/>
      <c r="M149" s="235"/>
      <c r="N149" s="235"/>
      <c r="O149" s="236"/>
      <c r="P149" s="15"/>
      <c r="Q149" s="15"/>
      <c r="R149" s="15"/>
      <c r="S149" s="15"/>
      <c r="T149" s="15"/>
      <c r="U149" s="15"/>
    </row>
    <row r="150" spans="1:21">
      <c r="A150" s="37" t="s">
        <v>46</v>
      </c>
      <c r="B150" s="1"/>
      <c r="C150" s="79" t="s">
        <v>311</v>
      </c>
      <c r="D150" s="73" t="s">
        <v>57</v>
      </c>
      <c r="E150" s="73" t="s">
        <v>535</v>
      </c>
      <c r="F150" s="80">
        <v>1</v>
      </c>
      <c r="G150" s="80">
        <v>1</v>
      </c>
      <c r="H150" s="80">
        <v>1</v>
      </c>
      <c r="I150" s="80">
        <v>1</v>
      </c>
      <c r="J150" s="80">
        <v>1</v>
      </c>
      <c r="K150" s="80">
        <v>1</v>
      </c>
      <c r="L150" s="80">
        <v>1</v>
      </c>
      <c r="M150" s="80">
        <v>1</v>
      </c>
      <c r="N150" s="80">
        <v>0</v>
      </c>
      <c r="O150" s="55">
        <f t="shared" ref="O150:O164" si="8">SUM(F150:N150)</f>
        <v>8</v>
      </c>
      <c r="P150" s="15"/>
      <c r="Q150" s="225" t="s">
        <v>54</v>
      </c>
      <c r="R150" s="226"/>
      <c r="S150" s="15"/>
      <c r="T150" s="15"/>
      <c r="U150" s="15"/>
    </row>
    <row r="151" spans="1:21">
      <c r="A151" s="37" t="s">
        <v>46</v>
      </c>
      <c r="B151" s="1"/>
      <c r="C151" s="81" t="s">
        <v>312</v>
      </c>
      <c r="D151" s="73" t="s">
        <v>60</v>
      </c>
      <c r="E151" s="73" t="s">
        <v>535</v>
      </c>
      <c r="F151" s="80">
        <v>1</v>
      </c>
      <c r="G151" s="80">
        <v>1</v>
      </c>
      <c r="H151" s="80">
        <v>1</v>
      </c>
      <c r="I151" s="80">
        <v>1</v>
      </c>
      <c r="J151" s="80">
        <v>1</v>
      </c>
      <c r="K151" s="80">
        <v>1</v>
      </c>
      <c r="L151" s="80">
        <v>1</v>
      </c>
      <c r="M151" s="80">
        <v>1</v>
      </c>
      <c r="N151" s="80">
        <v>0</v>
      </c>
      <c r="O151" s="55">
        <f t="shared" si="8"/>
        <v>8</v>
      </c>
      <c r="P151" s="15"/>
      <c r="Q151" s="227"/>
      <c r="R151" s="228"/>
      <c r="S151" s="15"/>
      <c r="T151" s="15"/>
      <c r="U151" s="15"/>
    </row>
    <row r="152" spans="1:21">
      <c r="A152" s="37" t="s">
        <v>46</v>
      </c>
      <c r="B152" s="1"/>
      <c r="C152" s="82" t="s">
        <v>313</v>
      </c>
      <c r="D152" s="73" t="s">
        <v>60</v>
      </c>
      <c r="E152" s="73" t="s">
        <v>535</v>
      </c>
      <c r="F152" s="80">
        <v>1</v>
      </c>
      <c r="G152" s="80">
        <v>1</v>
      </c>
      <c r="H152" s="80">
        <v>1</v>
      </c>
      <c r="I152" s="80">
        <v>1</v>
      </c>
      <c r="J152" s="80">
        <v>1</v>
      </c>
      <c r="K152" s="80">
        <v>1</v>
      </c>
      <c r="L152" s="80">
        <v>1</v>
      </c>
      <c r="M152" s="80">
        <v>1</v>
      </c>
      <c r="N152" s="80">
        <v>0</v>
      </c>
      <c r="O152" s="55">
        <f t="shared" si="8"/>
        <v>8</v>
      </c>
      <c r="P152" s="15"/>
      <c r="Q152" s="227"/>
      <c r="R152" s="228"/>
      <c r="S152" s="15"/>
      <c r="T152" s="15"/>
      <c r="U152" s="15"/>
    </row>
    <row r="153" spans="1:21">
      <c r="A153" s="37" t="s">
        <v>46</v>
      </c>
      <c r="B153" s="1"/>
      <c r="C153" s="82" t="s">
        <v>314</v>
      </c>
      <c r="D153" s="73" t="s">
        <v>60</v>
      </c>
      <c r="E153" s="73" t="s">
        <v>535</v>
      </c>
      <c r="F153" s="80">
        <v>1</v>
      </c>
      <c r="G153" s="80">
        <v>1</v>
      </c>
      <c r="H153" s="80">
        <v>1</v>
      </c>
      <c r="I153" s="80">
        <v>1</v>
      </c>
      <c r="J153" s="80">
        <v>1</v>
      </c>
      <c r="K153" s="80">
        <v>1</v>
      </c>
      <c r="L153" s="80">
        <v>1</v>
      </c>
      <c r="M153" s="80">
        <v>1</v>
      </c>
      <c r="N153" s="80">
        <v>0</v>
      </c>
      <c r="O153" s="55">
        <f t="shared" si="8"/>
        <v>8</v>
      </c>
      <c r="P153" s="15"/>
      <c r="Q153" s="227"/>
      <c r="R153" s="228"/>
      <c r="S153" s="15"/>
      <c r="T153" s="15"/>
      <c r="U153" s="15"/>
    </row>
    <row r="154" spans="1:21">
      <c r="A154" s="37" t="s">
        <v>46</v>
      </c>
      <c r="B154" s="1"/>
      <c r="C154" s="83" t="s">
        <v>315</v>
      </c>
      <c r="D154" s="73" t="s">
        <v>60</v>
      </c>
      <c r="E154" s="73" t="s">
        <v>535</v>
      </c>
      <c r="F154" s="80">
        <v>1</v>
      </c>
      <c r="G154" s="80">
        <v>1</v>
      </c>
      <c r="H154" s="80">
        <v>1</v>
      </c>
      <c r="I154" s="80">
        <v>1</v>
      </c>
      <c r="J154" s="80">
        <v>1</v>
      </c>
      <c r="K154" s="80">
        <v>1</v>
      </c>
      <c r="L154" s="80">
        <v>1</v>
      </c>
      <c r="M154" s="80">
        <v>1</v>
      </c>
      <c r="N154" s="80">
        <v>0</v>
      </c>
      <c r="O154" s="55">
        <f t="shared" si="8"/>
        <v>8</v>
      </c>
      <c r="P154" s="15"/>
      <c r="Q154" s="227"/>
      <c r="R154" s="228"/>
      <c r="S154" s="15"/>
      <c r="T154" s="15"/>
      <c r="U154" s="15"/>
    </row>
    <row r="155" spans="1:21" ht="24">
      <c r="A155" s="37"/>
      <c r="B155" s="1"/>
      <c r="C155" s="84" t="s">
        <v>316</v>
      </c>
      <c r="D155" s="73" t="s">
        <v>57</v>
      </c>
      <c r="E155" s="73" t="s">
        <v>535</v>
      </c>
      <c r="F155" s="80">
        <v>1</v>
      </c>
      <c r="G155" s="80">
        <v>1</v>
      </c>
      <c r="H155" s="80">
        <v>1</v>
      </c>
      <c r="I155" s="80">
        <v>1</v>
      </c>
      <c r="J155" s="80">
        <v>1</v>
      </c>
      <c r="K155" s="80">
        <v>1</v>
      </c>
      <c r="L155" s="80">
        <v>1</v>
      </c>
      <c r="M155" s="80">
        <v>1</v>
      </c>
      <c r="N155" s="80">
        <v>0</v>
      </c>
      <c r="O155" s="55">
        <f t="shared" si="8"/>
        <v>8</v>
      </c>
      <c r="P155" s="15"/>
      <c r="Q155" s="227"/>
      <c r="R155" s="228"/>
      <c r="S155" s="15"/>
      <c r="T155" s="15"/>
      <c r="U155" s="15"/>
    </row>
    <row r="156" spans="1:21" ht="24">
      <c r="A156" s="37" t="s">
        <v>46</v>
      </c>
      <c r="B156" s="1"/>
      <c r="C156" s="84" t="s">
        <v>317</v>
      </c>
      <c r="D156" s="73" t="s">
        <v>57</v>
      </c>
      <c r="E156" s="73" t="s">
        <v>535</v>
      </c>
      <c r="F156" s="80">
        <v>1</v>
      </c>
      <c r="G156" s="80">
        <v>1</v>
      </c>
      <c r="H156" s="80">
        <v>1</v>
      </c>
      <c r="I156" s="80">
        <v>1</v>
      </c>
      <c r="J156" s="80">
        <v>1</v>
      </c>
      <c r="K156" s="80">
        <v>1</v>
      </c>
      <c r="L156" s="80">
        <v>1</v>
      </c>
      <c r="M156" s="80">
        <v>1</v>
      </c>
      <c r="N156" s="80">
        <v>0</v>
      </c>
      <c r="O156" s="55">
        <f t="shared" si="8"/>
        <v>8</v>
      </c>
      <c r="P156" s="15"/>
      <c r="Q156" s="227"/>
      <c r="R156" s="228"/>
      <c r="S156" s="15"/>
      <c r="T156" s="15"/>
      <c r="U156" s="15"/>
    </row>
    <row r="157" spans="1:21">
      <c r="A157" s="37" t="s">
        <v>46</v>
      </c>
      <c r="B157" s="1"/>
      <c r="C157" s="84" t="s">
        <v>318</v>
      </c>
      <c r="D157" s="73" t="s">
        <v>57</v>
      </c>
      <c r="E157" s="73" t="s">
        <v>535</v>
      </c>
      <c r="F157" s="80">
        <v>1</v>
      </c>
      <c r="G157" s="80">
        <v>1</v>
      </c>
      <c r="H157" s="80">
        <v>1</v>
      </c>
      <c r="I157" s="80">
        <v>1</v>
      </c>
      <c r="J157" s="80">
        <v>1</v>
      </c>
      <c r="K157" s="80">
        <v>1</v>
      </c>
      <c r="L157" s="80">
        <v>1</v>
      </c>
      <c r="M157" s="80">
        <v>1</v>
      </c>
      <c r="N157" s="80">
        <v>0</v>
      </c>
      <c r="O157" s="55">
        <f t="shared" si="8"/>
        <v>8</v>
      </c>
      <c r="P157" s="15"/>
      <c r="Q157" s="227"/>
      <c r="R157" s="228"/>
      <c r="S157" s="15"/>
      <c r="T157" s="15"/>
      <c r="U157" s="15"/>
    </row>
    <row r="158" spans="1:21" ht="24">
      <c r="A158" s="37"/>
      <c r="B158" s="1"/>
      <c r="C158" s="84" t="s">
        <v>319</v>
      </c>
      <c r="D158" s="73" t="s">
        <v>57</v>
      </c>
      <c r="E158" s="73" t="s">
        <v>535</v>
      </c>
      <c r="F158" s="80">
        <v>1</v>
      </c>
      <c r="G158" s="80">
        <v>1</v>
      </c>
      <c r="H158" s="80">
        <v>1</v>
      </c>
      <c r="I158" s="80">
        <v>1</v>
      </c>
      <c r="J158" s="80">
        <v>1</v>
      </c>
      <c r="K158" s="80">
        <v>1</v>
      </c>
      <c r="L158" s="80">
        <v>1</v>
      </c>
      <c r="M158" s="80">
        <v>1</v>
      </c>
      <c r="N158" s="80">
        <v>0</v>
      </c>
      <c r="O158" s="55">
        <f t="shared" si="8"/>
        <v>8</v>
      </c>
      <c r="P158" s="15"/>
      <c r="Q158" s="227"/>
      <c r="R158" s="228"/>
      <c r="S158" s="15"/>
      <c r="T158" s="15"/>
      <c r="U158" s="15"/>
    </row>
    <row r="159" spans="1:21">
      <c r="A159" s="37" t="s">
        <v>46</v>
      </c>
      <c r="B159" s="1"/>
      <c r="C159" s="85" t="s">
        <v>320</v>
      </c>
      <c r="D159" s="73" t="s">
        <v>57</v>
      </c>
      <c r="E159" s="73" t="s">
        <v>535</v>
      </c>
      <c r="F159" s="80">
        <v>1</v>
      </c>
      <c r="G159" s="80">
        <v>1</v>
      </c>
      <c r="H159" s="80">
        <v>1</v>
      </c>
      <c r="I159" s="80">
        <v>1</v>
      </c>
      <c r="J159" s="80">
        <v>1</v>
      </c>
      <c r="K159" s="80">
        <v>1</v>
      </c>
      <c r="L159" s="80">
        <v>1</v>
      </c>
      <c r="M159" s="80">
        <v>1</v>
      </c>
      <c r="N159" s="80">
        <v>0</v>
      </c>
      <c r="O159" s="55">
        <f t="shared" si="8"/>
        <v>8</v>
      </c>
      <c r="P159" s="15"/>
      <c r="Q159" s="227"/>
      <c r="R159" s="228"/>
      <c r="S159" s="15"/>
      <c r="T159" s="15"/>
      <c r="U159" s="15"/>
    </row>
    <row r="160" spans="1:21" ht="24">
      <c r="A160" s="37" t="s">
        <v>46</v>
      </c>
      <c r="B160" s="1"/>
      <c r="C160" s="84" t="s">
        <v>321</v>
      </c>
      <c r="D160" s="73" t="s">
        <v>56</v>
      </c>
      <c r="E160" s="73" t="s">
        <v>535</v>
      </c>
      <c r="F160" s="80">
        <v>1</v>
      </c>
      <c r="G160" s="80">
        <v>1</v>
      </c>
      <c r="H160" s="80">
        <v>1</v>
      </c>
      <c r="I160" s="80">
        <v>1</v>
      </c>
      <c r="J160" s="80">
        <v>1</v>
      </c>
      <c r="K160" s="80">
        <v>1</v>
      </c>
      <c r="L160" s="80">
        <v>1</v>
      </c>
      <c r="M160" s="80">
        <v>1</v>
      </c>
      <c r="N160" s="80">
        <v>0</v>
      </c>
      <c r="O160" s="55">
        <f t="shared" si="8"/>
        <v>8</v>
      </c>
      <c r="P160" s="15"/>
      <c r="Q160" s="227"/>
      <c r="R160" s="228"/>
      <c r="S160" s="15"/>
      <c r="T160" s="15"/>
      <c r="U160" s="15"/>
    </row>
    <row r="161" spans="1:21">
      <c r="A161" s="37" t="s">
        <v>46</v>
      </c>
      <c r="B161" s="1"/>
      <c r="C161" s="82" t="s">
        <v>322</v>
      </c>
      <c r="D161" s="73" t="s">
        <v>56</v>
      </c>
      <c r="E161" s="73" t="s">
        <v>535</v>
      </c>
      <c r="F161" s="80">
        <v>1</v>
      </c>
      <c r="G161" s="80">
        <v>1</v>
      </c>
      <c r="H161" s="80">
        <v>1</v>
      </c>
      <c r="I161" s="80">
        <v>1</v>
      </c>
      <c r="J161" s="80">
        <v>1</v>
      </c>
      <c r="K161" s="80">
        <v>1</v>
      </c>
      <c r="L161" s="80">
        <v>1</v>
      </c>
      <c r="M161" s="80">
        <v>1</v>
      </c>
      <c r="N161" s="80">
        <v>0</v>
      </c>
      <c r="O161" s="55">
        <f t="shared" si="8"/>
        <v>8</v>
      </c>
      <c r="P161" s="15"/>
      <c r="Q161" s="227"/>
      <c r="R161" s="228"/>
      <c r="S161" s="15"/>
      <c r="T161" s="15"/>
      <c r="U161" s="15"/>
    </row>
    <row r="162" spans="1:21">
      <c r="A162" s="37" t="s">
        <v>46</v>
      </c>
      <c r="B162" s="1"/>
      <c r="C162" s="82" t="s">
        <v>323</v>
      </c>
      <c r="D162" s="73" t="s">
        <v>57</v>
      </c>
      <c r="E162" s="73" t="s">
        <v>535</v>
      </c>
      <c r="F162" s="80">
        <v>1</v>
      </c>
      <c r="G162" s="80">
        <v>1</v>
      </c>
      <c r="H162" s="80">
        <v>1</v>
      </c>
      <c r="I162" s="80">
        <v>1</v>
      </c>
      <c r="J162" s="80">
        <v>1</v>
      </c>
      <c r="K162" s="80">
        <v>1</v>
      </c>
      <c r="L162" s="80">
        <v>1</v>
      </c>
      <c r="M162" s="80">
        <v>1</v>
      </c>
      <c r="N162" s="80">
        <v>0</v>
      </c>
      <c r="O162" s="55">
        <f t="shared" si="8"/>
        <v>8</v>
      </c>
      <c r="P162" s="15"/>
      <c r="Q162" s="227"/>
      <c r="R162" s="228"/>
      <c r="S162" s="15"/>
      <c r="T162" s="15"/>
      <c r="U162" s="15"/>
    </row>
    <row r="163" spans="1:21" ht="36.75" thickBot="1">
      <c r="A163" s="37" t="s">
        <v>46</v>
      </c>
      <c r="B163" s="1"/>
      <c r="C163" s="84" t="s">
        <v>324</v>
      </c>
      <c r="D163" s="73" t="s">
        <v>57</v>
      </c>
      <c r="E163" s="73" t="s">
        <v>535</v>
      </c>
      <c r="F163" s="80">
        <v>1</v>
      </c>
      <c r="G163" s="80">
        <v>1</v>
      </c>
      <c r="H163" s="80">
        <v>1</v>
      </c>
      <c r="I163" s="80">
        <v>1</v>
      </c>
      <c r="J163" s="80">
        <v>1</v>
      </c>
      <c r="K163" s="80">
        <v>1</v>
      </c>
      <c r="L163" s="80">
        <v>1</v>
      </c>
      <c r="M163" s="80">
        <v>1</v>
      </c>
      <c r="N163" s="80">
        <v>0</v>
      </c>
      <c r="O163" s="55">
        <f t="shared" si="8"/>
        <v>8</v>
      </c>
      <c r="P163" s="15"/>
      <c r="Q163" s="229"/>
      <c r="R163" s="230"/>
      <c r="S163" s="15"/>
      <c r="T163" s="15"/>
      <c r="U163" s="15"/>
    </row>
    <row r="164" spans="1:21" ht="24">
      <c r="A164" s="37" t="s">
        <v>46</v>
      </c>
      <c r="B164" s="1"/>
      <c r="C164" s="84" t="s">
        <v>325</v>
      </c>
      <c r="D164" s="73" t="s">
        <v>57</v>
      </c>
      <c r="E164" s="73" t="s">
        <v>535</v>
      </c>
      <c r="F164" s="80">
        <v>1</v>
      </c>
      <c r="G164" s="80">
        <v>1</v>
      </c>
      <c r="H164" s="80">
        <v>1</v>
      </c>
      <c r="I164" s="80">
        <v>1</v>
      </c>
      <c r="J164" s="80">
        <v>1</v>
      </c>
      <c r="K164" s="80">
        <v>1</v>
      </c>
      <c r="L164" s="80">
        <v>1</v>
      </c>
      <c r="M164" s="80">
        <v>1</v>
      </c>
      <c r="N164" s="80">
        <v>0</v>
      </c>
      <c r="O164" s="55">
        <f t="shared" si="8"/>
        <v>8</v>
      </c>
      <c r="P164" s="15"/>
      <c r="Q164" s="15"/>
      <c r="R164" s="15"/>
      <c r="S164" s="15"/>
      <c r="T164" s="15"/>
      <c r="U164" s="15"/>
    </row>
    <row r="165" spans="1:21">
      <c r="A165" s="223" t="s">
        <v>198</v>
      </c>
      <c r="B165" s="224"/>
      <c r="C165" s="224"/>
      <c r="D165" s="224"/>
      <c r="E165" s="224"/>
      <c r="F165" s="224"/>
      <c r="G165" s="224"/>
      <c r="H165" s="224"/>
      <c r="I165" s="224"/>
      <c r="J165" s="224"/>
      <c r="K165" s="224"/>
      <c r="L165" s="224"/>
      <c r="M165" s="224"/>
      <c r="N165" s="224"/>
      <c r="O165" s="49">
        <v>1</v>
      </c>
      <c r="P165" s="15"/>
      <c r="Q165" s="15"/>
      <c r="R165" s="15"/>
      <c r="S165" s="15"/>
      <c r="T165" s="15"/>
      <c r="U165" s="15"/>
    </row>
    <row r="166" spans="1:21">
      <c r="A166" s="223" t="s">
        <v>263</v>
      </c>
      <c r="B166" s="224"/>
      <c r="C166" s="224"/>
      <c r="D166" s="224"/>
      <c r="E166" s="224"/>
      <c r="F166" s="224"/>
      <c r="G166" s="224"/>
      <c r="H166" s="224"/>
      <c r="I166" s="224"/>
      <c r="J166" s="224"/>
      <c r="K166" s="224"/>
      <c r="L166" s="224"/>
      <c r="M166" s="224"/>
      <c r="N166" s="224"/>
      <c r="O166" s="47">
        <v>10</v>
      </c>
      <c r="P166" s="15"/>
      <c r="Q166" s="15"/>
      <c r="R166" s="15"/>
      <c r="S166" s="15"/>
      <c r="T166" s="15"/>
      <c r="U166" s="15"/>
    </row>
    <row r="167" spans="1:21" ht="26.25">
      <c r="A167" s="234" t="s">
        <v>151</v>
      </c>
      <c r="B167" s="235"/>
      <c r="C167" s="235"/>
      <c r="D167" s="235"/>
      <c r="E167" s="235"/>
      <c r="F167" s="235"/>
      <c r="G167" s="235"/>
      <c r="H167" s="235"/>
      <c r="I167" s="235"/>
      <c r="J167" s="235"/>
      <c r="K167" s="235"/>
      <c r="L167" s="235"/>
      <c r="M167" s="235"/>
      <c r="N167" s="235"/>
      <c r="O167" s="236"/>
      <c r="P167" s="15"/>
      <c r="Q167" s="15"/>
      <c r="R167" s="15"/>
      <c r="S167" s="15"/>
      <c r="T167" s="15"/>
      <c r="U167" s="15"/>
    </row>
    <row r="168" spans="1:21" ht="24">
      <c r="A168" s="37" t="s">
        <v>13</v>
      </c>
      <c r="B168" s="1" t="s">
        <v>50</v>
      </c>
      <c r="C168" s="84" t="s">
        <v>326</v>
      </c>
      <c r="D168" s="84" t="s">
        <v>55</v>
      </c>
      <c r="E168" s="73" t="s">
        <v>535</v>
      </c>
      <c r="F168" s="80">
        <v>1</v>
      </c>
      <c r="G168" s="80">
        <v>1</v>
      </c>
      <c r="H168" s="80">
        <v>0</v>
      </c>
      <c r="I168" s="80">
        <v>0</v>
      </c>
      <c r="J168" s="80">
        <v>1</v>
      </c>
      <c r="K168" s="80">
        <v>1</v>
      </c>
      <c r="L168" s="80">
        <v>0</v>
      </c>
      <c r="M168" s="80">
        <v>0</v>
      </c>
      <c r="N168" s="80">
        <v>0</v>
      </c>
      <c r="O168" s="53">
        <f t="shared" ref="O168:O172" si="9">SUM(F168:N168)</f>
        <v>4</v>
      </c>
      <c r="P168" s="15"/>
      <c r="Q168" s="15"/>
      <c r="R168" s="15"/>
      <c r="S168" s="15"/>
      <c r="T168" s="15"/>
      <c r="U168" s="15"/>
    </row>
    <row r="169" spans="1:21" ht="24">
      <c r="A169" s="37" t="s">
        <v>13</v>
      </c>
      <c r="B169" s="1" t="s">
        <v>50</v>
      </c>
      <c r="C169" s="84" t="s">
        <v>327</v>
      </c>
      <c r="D169" s="84" t="s">
        <v>55</v>
      </c>
      <c r="E169" s="73" t="s">
        <v>535</v>
      </c>
      <c r="F169" s="80">
        <v>1</v>
      </c>
      <c r="G169" s="80">
        <v>1</v>
      </c>
      <c r="H169" s="80">
        <v>0</v>
      </c>
      <c r="I169" s="80">
        <v>0</v>
      </c>
      <c r="J169" s="80">
        <v>1</v>
      </c>
      <c r="K169" s="80">
        <v>1</v>
      </c>
      <c r="L169" s="80">
        <v>0</v>
      </c>
      <c r="M169" s="80">
        <v>0</v>
      </c>
      <c r="N169" s="80">
        <v>0</v>
      </c>
      <c r="O169" s="53">
        <f t="shared" si="9"/>
        <v>4</v>
      </c>
      <c r="P169" s="15"/>
      <c r="Q169" s="15"/>
      <c r="R169" s="15"/>
      <c r="S169" s="15"/>
      <c r="T169" s="15"/>
      <c r="U169" s="15"/>
    </row>
    <row r="170" spans="1:21" ht="24">
      <c r="A170" s="37" t="s">
        <v>13</v>
      </c>
      <c r="B170" s="1" t="s">
        <v>50</v>
      </c>
      <c r="C170" s="84" t="s">
        <v>328</v>
      </c>
      <c r="D170" s="84" t="s">
        <v>56</v>
      </c>
      <c r="E170" s="73" t="s">
        <v>535</v>
      </c>
      <c r="F170" s="80">
        <v>1</v>
      </c>
      <c r="G170" s="80">
        <v>1</v>
      </c>
      <c r="H170" s="80">
        <v>0</v>
      </c>
      <c r="I170" s="80">
        <v>0</v>
      </c>
      <c r="J170" s="80">
        <v>1</v>
      </c>
      <c r="K170" s="80">
        <v>1</v>
      </c>
      <c r="L170" s="80">
        <v>0</v>
      </c>
      <c r="M170" s="80">
        <v>0</v>
      </c>
      <c r="N170" s="80">
        <v>0</v>
      </c>
      <c r="O170" s="53">
        <f t="shared" si="9"/>
        <v>4</v>
      </c>
      <c r="P170" s="15"/>
      <c r="Q170" s="15"/>
      <c r="R170" s="15"/>
      <c r="S170" s="15"/>
      <c r="T170" s="15"/>
      <c r="U170" s="15"/>
    </row>
    <row r="171" spans="1:21" ht="24">
      <c r="A171" s="37" t="s">
        <v>13</v>
      </c>
      <c r="B171" s="1" t="s">
        <v>50</v>
      </c>
      <c r="C171" s="84" t="s">
        <v>329</v>
      </c>
      <c r="D171" s="84" t="s">
        <v>57</v>
      </c>
      <c r="E171" s="73" t="s">
        <v>535</v>
      </c>
      <c r="F171" s="80">
        <v>1</v>
      </c>
      <c r="G171" s="80">
        <v>1</v>
      </c>
      <c r="H171" s="80">
        <v>1</v>
      </c>
      <c r="I171" s="80">
        <v>1</v>
      </c>
      <c r="J171" s="80">
        <v>1</v>
      </c>
      <c r="K171" s="80">
        <v>1</v>
      </c>
      <c r="L171" s="80">
        <v>0</v>
      </c>
      <c r="M171" s="80">
        <v>0</v>
      </c>
      <c r="N171" s="80">
        <v>0</v>
      </c>
      <c r="O171" s="53">
        <f t="shared" si="9"/>
        <v>6</v>
      </c>
      <c r="P171" s="15"/>
      <c r="Q171" s="15"/>
      <c r="R171" s="15"/>
      <c r="S171" s="15"/>
      <c r="T171" s="15"/>
      <c r="U171" s="15"/>
    </row>
    <row r="172" spans="1:21" ht="24">
      <c r="A172" s="37" t="s">
        <v>13</v>
      </c>
      <c r="B172" s="1" t="s">
        <v>50</v>
      </c>
      <c r="C172" s="84" t="s">
        <v>330</v>
      </c>
      <c r="D172" s="84" t="s">
        <v>57</v>
      </c>
      <c r="E172" s="73" t="s">
        <v>535</v>
      </c>
      <c r="F172" s="80">
        <v>1</v>
      </c>
      <c r="G172" s="80">
        <v>1</v>
      </c>
      <c r="H172" s="80">
        <v>0</v>
      </c>
      <c r="I172" s="80">
        <v>0</v>
      </c>
      <c r="J172" s="80">
        <v>1</v>
      </c>
      <c r="K172" s="80">
        <v>1</v>
      </c>
      <c r="L172" s="80">
        <v>0</v>
      </c>
      <c r="M172" s="80">
        <v>0</v>
      </c>
      <c r="N172" s="80">
        <v>0</v>
      </c>
      <c r="O172" s="53">
        <f t="shared" si="9"/>
        <v>4</v>
      </c>
      <c r="P172" s="15"/>
      <c r="Q172" s="15"/>
      <c r="R172" s="15"/>
      <c r="S172" s="15"/>
      <c r="T172" s="15"/>
      <c r="U172" s="15"/>
    </row>
    <row r="173" spans="1:21">
      <c r="A173" s="223" t="s">
        <v>198</v>
      </c>
      <c r="B173" s="224"/>
      <c r="C173" s="224"/>
      <c r="D173" s="224"/>
      <c r="E173" s="224"/>
      <c r="F173" s="224"/>
      <c r="G173" s="224"/>
      <c r="H173" s="224"/>
      <c r="I173" s="224"/>
      <c r="J173" s="224"/>
      <c r="K173" s="224"/>
      <c r="L173" s="224"/>
      <c r="M173" s="224"/>
      <c r="N173" s="224"/>
      <c r="O173" s="49">
        <v>0.2</v>
      </c>
      <c r="P173" s="15"/>
      <c r="Q173" s="15"/>
      <c r="R173" s="15"/>
      <c r="S173" s="15"/>
      <c r="T173" s="15"/>
      <c r="U173" s="15"/>
    </row>
    <row r="174" spans="1:21" ht="12.75" thickBot="1">
      <c r="A174" s="244" t="s">
        <v>263</v>
      </c>
      <c r="B174" s="245"/>
      <c r="C174" s="245"/>
      <c r="D174" s="245"/>
      <c r="E174" s="245"/>
      <c r="F174" s="245"/>
      <c r="G174" s="245"/>
      <c r="H174" s="245"/>
      <c r="I174" s="245"/>
      <c r="J174" s="245"/>
      <c r="K174" s="245"/>
      <c r="L174" s="245"/>
      <c r="M174" s="245"/>
      <c r="N174" s="245"/>
      <c r="O174" s="51">
        <v>2</v>
      </c>
      <c r="P174" s="15"/>
      <c r="Q174" s="15"/>
      <c r="R174" s="15"/>
      <c r="S174" s="15"/>
      <c r="T174" s="15"/>
      <c r="U174" s="15"/>
    </row>
    <row r="175" spans="1:21" ht="26.25">
      <c r="A175" s="234" t="s">
        <v>331</v>
      </c>
      <c r="B175" s="235"/>
      <c r="C175" s="235"/>
      <c r="D175" s="235"/>
      <c r="E175" s="235"/>
      <c r="F175" s="235"/>
      <c r="G175" s="235"/>
      <c r="H175" s="235"/>
      <c r="I175" s="235"/>
      <c r="J175" s="235"/>
      <c r="K175" s="235"/>
      <c r="L175" s="235"/>
      <c r="M175" s="235"/>
      <c r="N175" s="235"/>
      <c r="O175" s="236"/>
      <c r="P175" s="15"/>
      <c r="Q175" s="15"/>
      <c r="R175" s="15"/>
      <c r="S175" s="15"/>
      <c r="T175" s="15"/>
      <c r="U175" s="15"/>
    </row>
    <row r="176" spans="1:21">
      <c r="A176" s="37"/>
      <c r="B176" s="1"/>
      <c r="C176" s="84" t="s">
        <v>332</v>
      </c>
      <c r="D176" s="73" t="s">
        <v>57</v>
      </c>
      <c r="E176" s="73" t="s">
        <v>535</v>
      </c>
      <c r="F176" s="80">
        <v>1</v>
      </c>
      <c r="G176" s="80">
        <v>1</v>
      </c>
      <c r="H176" s="80">
        <v>1</v>
      </c>
      <c r="I176" s="80">
        <v>1</v>
      </c>
      <c r="J176" s="80">
        <v>1</v>
      </c>
      <c r="K176" s="80">
        <v>1</v>
      </c>
      <c r="L176" s="80">
        <v>1</v>
      </c>
      <c r="M176" s="80">
        <v>1</v>
      </c>
      <c r="N176" s="80">
        <v>0</v>
      </c>
      <c r="O176" s="80">
        <f t="shared" ref="O176:O194" si="10">SUM(F176:N176)</f>
        <v>8</v>
      </c>
      <c r="P176" s="15"/>
      <c r="Q176" s="15"/>
      <c r="R176" s="15"/>
      <c r="S176" s="15"/>
      <c r="T176" s="15"/>
      <c r="U176" s="15"/>
    </row>
    <row r="177" spans="1:21">
      <c r="A177" s="37"/>
      <c r="B177" s="1"/>
      <c r="C177" s="84" t="s">
        <v>333</v>
      </c>
      <c r="D177" s="73" t="s">
        <v>57</v>
      </c>
      <c r="E177" s="73" t="s">
        <v>535</v>
      </c>
      <c r="F177" s="80">
        <v>1</v>
      </c>
      <c r="G177" s="80">
        <v>1</v>
      </c>
      <c r="H177" s="80">
        <v>0</v>
      </c>
      <c r="I177" s="80">
        <v>0</v>
      </c>
      <c r="J177" s="80">
        <v>1</v>
      </c>
      <c r="K177" s="80">
        <v>0</v>
      </c>
      <c r="L177" s="80">
        <v>1</v>
      </c>
      <c r="M177" s="80">
        <v>1</v>
      </c>
      <c r="N177" s="80">
        <v>0</v>
      </c>
      <c r="O177" s="80">
        <f t="shared" si="10"/>
        <v>5</v>
      </c>
      <c r="P177" s="15"/>
      <c r="Q177" s="15"/>
      <c r="R177" s="15"/>
      <c r="S177" s="15"/>
      <c r="T177" s="15"/>
      <c r="U177" s="15"/>
    </row>
    <row r="178" spans="1:21" ht="24">
      <c r="A178" s="37"/>
      <c r="B178" s="1"/>
      <c r="C178" s="84" t="s">
        <v>334</v>
      </c>
      <c r="D178" s="73" t="s">
        <v>84</v>
      </c>
      <c r="E178" s="73" t="s">
        <v>535</v>
      </c>
      <c r="F178" s="80">
        <v>1</v>
      </c>
      <c r="G178" s="80">
        <v>1</v>
      </c>
      <c r="H178" s="80">
        <v>0</v>
      </c>
      <c r="I178" s="80">
        <v>0</v>
      </c>
      <c r="J178" s="80">
        <v>1</v>
      </c>
      <c r="K178" s="80">
        <v>0</v>
      </c>
      <c r="L178" s="80">
        <v>1</v>
      </c>
      <c r="M178" s="80">
        <v>1</v>
      </c>
      <c r="N178" s="80">
        <v>0</v>
      </c>
      <c r="O178" s="80">
        <f t="shared" si="10"/>
        <v>5</v>
      </c>
      <c r="P178" s="15"/>
      <c r="Q178" s="15"/>
      <c r="R178" s="15"/>
      <c r="S178" s="15"/>
      <c r="T178" s="15"/>
      <c r="U178" s="15"/>
    </row>
    <row r="179" spans="1:21">
      <c r="A179" s="37"/>
      <c r="B179" s="1"/>
      <c r="C179" s="86" t="s">
        <v>335</v>
      </c>
      <c r="D179" s="73" t="s">
        <v>55</v>
      </c>
      <c r="E179" s="73" t="s">
        <v>535</v>
      </c>
      <c r="F179" s="80">
        <v>1</v>
      </c>
      <c r="G179" s="80">
        <v>1</v>
      </c>
      <c r="H179" s="80">
        <v>1</v>
      </c>
      <c r="I179" s="80">
        <v>1</v>
      </c>
      <c r="J179" s="80">
        <v>1</v>
      </c>
      <c r="K179" s="80">
        <v>1</v>
      </c>
      <c r="L179" s="80">
        <v>1</v>
      </c>
      <c r="M179" s="80">
        <v>1</v>
      </c>
      <c r="N179" s="80">
        <v>0</v>
      </c>
      <c r="O179" s="80">
        <f t="shared" si="10"/>
        <v>8</v>
      </c>
      <c r="P179" s="15"/>
      <c r="Q179" s="15"/>
      <c r="R179" s="15"/>
      <c r="S179" s="15"/>
      <c r="T179" s="15"/>
      <c r="U179" s="15"/>
    </row>
    <row r="180" spans="1:21" ht="24">
      <c r="A180" s="37"/>
      <c r="B180" s="1"/>
      <c r="C180" s="84" t="s">
        <v>336</v>
      </c>
      <c r="D180" s="73" t="s">
        <v>56</v>
      </c>
      <c r="E180" s="73" t="s">
        <v>535</v>
      </c>
      <c r="F180" s="80">
        <v>1</v>
      </c>
      <c r="G180" s="80">
        <v>1</v>
      </c>
      <c r="H180" s="80">
        <v>0</v>
      </c>
      <c r="I180" s="80">
        <v>0</v>
      </c>
      <c r="J180" s="80">
        <v>1</v>
      </c>
      <c r="K180" s="80">
        <v>0</v>
      </c>
      <c r="L180" s="80">
        <v>1</v>
      </c>
      <c r="M180" s="80">
        <v>1</v>
      </c>
      <c r="N180" s="80">
        <v>0</v>
      </c>
      <c r="O180" s="80">
        <f t="shared" si="10"/>
        <v>5</v>
      </c>
      <c r="P180" s="15"/>
      <c r="Q180" s="15"/>
      <c r="R180" s="15"/>
      <c r="S180" s="15"/>
      <c r="T180" s="15"/>
      <c r="U180" s="15"/>
    </row>
    <row r="181" spans="1:21">
      <c r="A181" s="37"/>
      <c r="B181" s="1"/>
      <c r="C181" s="84" t="s">
        <v>337</v>
      </c>
      <c r="D181" s="73" t="s">
        <v>84</v>
      </c>
      <c r="E181" s="73" t="s">
        <v>535</v>
      </c>
      <c r="F181" s="80">
        <v>1</v>
      </c>
      <c r="G181" s="80">
        <v>1</v>
      </c>
      <c r="H181" s="80">
        <v>1</v>
      </c>
      <c r="I181" s="80">
        <v>0</v>
      </c>
      <c r="J181" s="80">
        <v>1</v>
      </c>
      <c r="K181" s="80">
        <v>0</v>
      </c>
      <c r="L181" s="80">
        <v>1</v>
      </c>
      <c r="M181" s="80">
        <v>1</v>
      </c>
      <c r="N181" s="80">
        <v>0</v>
      </c>
      <c r="O181" s="80">
        <f t="shared" si="10"/>
        <v>6</v>
      </c>
      <c r="P181" s="15"/>
      <c r="Q181" s="15"/>
      <c r="R181" s="15"/>
      <c r="S181" s="15"/>
      <c r="T181" s="15"/>
      <c r="U181" s="15"/>
    </row>
    <row r="182" spans="1:21">
      <c r="A182" s="37"/>
      <c r="B182" s="1"/>
      <c r="C182" s="86" t="s">
        <v>338</v>
      </c>
      <c r="D182" s="73" t="s">
        <v>57</v>
      </c>
      <c r="E182" s="73" t="s">
        <v>535</v>
      </c>
      <c r="F182" s="80">
        <v>1</v>
      </c>
      <c r="G182" s="80">
        <v>1</v>
      </c>
      <c r="H182" s="80">
        <v>1</v>
      </c>
      <c r="I182" s="80">
        <v>0</v>
      </c>
      <c r="J182" s="80">
        <v>1</v>
      </c>
      <c r="K182" s="80">
        <v>0</v>
      </c>
      <c r="L182" s="80">
        <v>1</v>
      </c>
      <c r="M182" s="80">
        <v>1</v>
      </c>
      <c r="N182" s="80">
        <v>0</v>
      </c>
      <c r="O182" s="80">
        <f t="shared" si="10"/>
        <v>6</v>
      </c>
      <c r="P182" s="15"/>
      <c r="Q182" s="15"/>
      <c r="R182" s="15"/>
      <c r="S182" s="15"/>
      <c r="T182" s="15"/>
      <c r="U182" s="15"/>
    </row>
    <row r="183" spans="1:21" ht="24">
      <c r="A183" s="37"/>
      <c r="B183" s="1"/>
      <c r="C183" s="84" t="s">
        <v>339</v>
      </c>
      <c r="D183" s="73" t="s">
        <v>57</v>
      </c>
      <c r="E183" s="73" t="s">
        <v>535</v>
      </c>
      <c r="F183" s="80">
        <v>1</v>
      </c>
      <c r="G183" s="80">
        <v>1</v>
      </c>
      <c r="H183" s="80">
        <v>0</v>
      </c>
      <c r="I183" s="80">
        <v>0</v>
      </c>
      <c r="J183" s="80">
        <v>0</v>
      </c>
      <c r="K183" s="80">
        <v>0</v>
      </c>
      <c r="L183" s="80">
        <v>1</v>
      </c>
      <c r="M183" s="80">
        <v>1</v>
      </c>
      <c r="N183" s="80">
        <v>0</v>
      </c>
      <c r="O183" s="80">
        <f t="shared" si="10"/>
        <v>4</v>
      </c>
      <c r="P183" s="15"/>
      <c r="Q183" s="15"/>
      <c r="R183" s="15"/>
      <c r="S183" s="15"/>
      <c r="T183" s="15"/>
      <c r="U183" s="15"/>
    </row>
    <row r="184" spans="1:21">
      <c r="A184" s="37"/>
      <c r="B184" s="1"/>
      <c r="C184" s="86" t="s">
        <v>340</v>
      </c>
      <c r="D184" s="73" t="s">
        <v>57</v>
      </c>
      <c r="E184" s="73" t="s">
        <v>535</v>
      </c>
      <c r="F184" s="80">
        <v>1</v>
      </c>
      <c r="G184" s="80">
        <v>1</v>
      </c>
      <c r="H184" s="80">
        <v>1</v>
      </c>
      <c r="I184" s="80">
        <v>1</v>
      </c>
      <c r="J184" s="80">
        <v>0</v>
      </c>
      <c r="K184" s="80">
        <v>1</v>
      </c>
      <c r="L184" s="80">
        <v>1</v>
      </c>
      <c r="M184" s="80">
        <v>0</v>
      </c>
      <c r="N184" s="80">
        <v>0</v>
      </c>
      <c r="O184" s="80">
        <f t="shared" si="10"/>
        <v>6</v>
      </c>
      <c r="P184" s="15"/>
      <c r="Q184" s="15"/>
      <c r="R184" s="15"/>
      <c r="S184" s="15"/>
      <c r="T184" s="15"/>
      <c r="U184" s="15"/>
    </row>
    <row r="185" spans="1:21">
      <c r="A185" s="37"/>
      <c r="B185" s="1"/>
      <c r="C185" s="84" t="s">
        <v>341</v>
      </c>
      <c r="D185" s="73" t="s">
        <v>84</v>
      </c>
      <c r="E185" s="73" t="s">
        <v>535</v>
      </c>
      <c r="F185" s="80">
        <v>1</v>
      </c>
      <c r="G185" s="80">
        <v>1</v>
      </c>
      <c r="H185" s="80">
        <v>1</v>
      </c>
      <c r="I185" s="80">
        <v>1</v>
      </c>
      <c r="J185" s="80">
        <v>0</v>
      </c>
      <c r="K185" s="80">
        <v>1</v>
      </c>
      <c r="L185" s="80">
        <v>1</v>
      </c>
      <c r="M185" s="80">
        <v>0</v>
      </c>
      <c r="N185" s="80">
        <v>0</v>
      </c>
      <c r="O185" s="80">
        <f t="shared" si="10"/>
        <v>6</v>
      </c>
      <c r="P185" s="15"/>
      <c r="Q185" s="15"/>
      <c r="R185" s="15"/>
      <c r="S185" s="15"/>
      <c r="T185" s="15"/>
      <c r="U185" s="15"/>
    </row>
    <row r="186" spans="1:21">
      <c r="A186" s="37"/>
      <c r="B186" s="1"/>
      <c r="C186" s="84" t="s">
        <v>342</v>
      </c>
      <c r="D186" s="73" t="s">
        <v>57</v>
      </c>
      <c r="E186" s="73" t="s">
        <v>535</v>
      </c>
      <c r="F186" s="80">
        <v>1</v>
      </c>
      <c r="G186" s="80">
        <v>1</v>
      </c>
      <c r="H186" s="80">
        <v>0</v>
      </c>
      <c r="I186" s="80">
        <v>1</v>
      </c>
      <c r="J186" s="80">
        <v>0</v>
      </c>
      <c r="K186" s="80">
        <v>0</v>
      </c>
      <c r="L186" s="80">
        <v>1</v>
      </c>
      <c r="M186" s="80">
        <v>0</v>
      </c>
      <c r="N186" s="80">
        <v>0</v>
      </c>
      <c r="O186" s="80">
        <f t="shared" si="10"/>
        <v>4</v>
      </c>
      <c r="P186" s="15"/>
      <c r="Q186" s="15"/>
      <c r="R186" s="15"/>
      <c r="S186" s="15"/>
      <c r="T186" s="15"/>
      <c r="U186" s="15"/>
    </row>
    <row r="187" spans="1:21">
      <c r="A187" s="37"/>
      <c r="B187" s="1"/>
      <c r="C187" s="86" t="s">
        <v>343</v>
      </c>
      <c r="D187" s="73" t="s">
        <v>57</v>
      </c>
      <c r="E187" s="73" t="s">
        <v>535</v>
      </c>
      <c r="F187" s="80">
        <v>1</v>
      </c>
      <c r="G187" s="80">
        <v>1</v>
      </c>
      <c r="H187" s="80">
        <v>0</v>
      </c>
      <c r="I187" s="80">
        <v>0</v>
      </c>
      <c r="J187" s="80">
        <v>0</v>
      </c>
      <c r="K187" s="80">
        <v>0</v>
      </c>
      <c r="L187" s="80">
        <v>1</v>
      </c>
      <c r="M187" s="80">
        <v>0</v>
      </c>
      <c r="N187" s="80">
        <v>0</v>
      </c>
      <c r="O187" s="80">
        <f t="shared" si="10"/>
        <v>3</v>
      </c>
      <c r="P187" s="15"/>
      <c r="Q187" s="15"/>
      <c r="R187" s="15"/>
      <c r="S187" s="15"/>
      <c r="T187" s="15"/>
      <c r="U187" s="15"/>
    </row>
    <row r="188" spans="1:21">
      <c r="A188" s="37"/>
      <c r="B188" s="1"/>
      <c r="C188" s="84" t="s">
        <v>344</v>
      </c>
      <c r="D188" s="73" t="s">
        <v>57</v>
      </c>
      <c r="E188" s="73" t="s">
        <v>535</v>
      </c>
      <c r="F188" s="80">
        <v>1</v>
      </c>
      <c r="G188" s="80">
        <v>1</v>
      </c>
      <c r="H188" s="80">
        <v>1</v>
      </c>
      <c r="I188" s="80">
        <v>1</v>
      </c>
      <c r="J188" s="80">
        <v>0</v>
      </c>
      <c r="K188" s="80">
        <v>0</v>
      </c>
      <c r="L188" s="80">
        <v>1</v>
      </c>
      <c r="M188" s="80">
        <v>0</v>
      </c>
      <c r="N188" s="80">
        <v>0</v>
      </c>
      <c r="O188" s="80">
        <f t="shared" si="10"/>
        <v>5</v>
      </c>
      <c r="P188" s="15"/>
      <c r="Q188" s="15"/>
      <c r="R188" s="15"/>
      <c r="S188" s="15"/>
      <c r="T188" s="15"/>
      <c r="U188" s="15"/>
    </row>
    <row r="189" spans="1:21">
      <c r="A189" s="37"/>
      <c r="B189" s="1"/>
      <c r="C189" s="79" t="s">
        <v>345</v>
      </c>
      <c r="D189" s="73" t="s">
        <v>84</v>
      </c>
      <c r="E189" s="73" t="s">
        <v>535</v>
      </c>
      <c r="F189" s="80">
        <v>1</v>
      </c>
      <c r="G189" s="80">
        <v>1</v>
      </c>
      <c r="H189" s="80">
        <v>0</v>
      </c>
      <c r="I189" s="80">
        <v>0</v>
      </c>
      <c r="J189" s="80">
        <v>0</v>
      </c>
      <c r="K189" s="80">
        <v>0</v>
      </c>
      <c r="L189" s="80">
        <v>1</v>
      </c>
      <c r="M189" s="80">
        <v>0</v>
      </c>
      <c r="N189" s="80">
        <v>0</v>
      </c>
      <c r="O189" s="80">
        <f t="shared" si="10"/>
        <v>3</v>
      </c>
      <c r="P189" s="15"/>
      <c r="Q189" s="15"/>
      <c r="R189" s="15"/>
      <c r="S189" s="15"/>
      <c r="T189" s="15"/>
      <c r="U189" s="15"/>
    </row>
    <row r="190" spans="1:21">
      <c r="A190" s="37"/>
      <c r="B190" s="1"/>
      <c r="C190" s="84" t="s">
        <v>346</v>
      </c>
      <c r="D190" s="73" t="s">
        <v>57</v>
      </c>
      <c r="E190" s="73" t="s">
        <v>535</v>
      </c>
      <c r="F190" s="80">
        <v>1</v>
      </c>
      <c r="G190" s="80">
        <v>1</v>
      </c>
      <c r="H190" s="80">
        <v>0</v>
      </c>
      <c r="I190" s="80">
        <v>0</v>
      </c>
      <c r="J190" s="80">
        <v>0</v>
      </c>
      <c r="K190" s="80">
        <v>0</v>
      </c>
      <c r="L190" s="80">
        <v>1</v>
      </c>
      <c r="M190" s="80">
        <v>0</v>
      </c>
      <c r="N190" s="80">
        <v>0</v>
      </c>
      <c r="O190" s="80">
        <f t="shared" si="10"/>
        <v>3</v>
      </c>
      <c r="P190" s="15"/>
      <c r="Q190" s="15"/>
      <c r="R190" s="15"/>
      <c r="S190" s="15"/>
      <c r="T190" s="15"/>
      <c r="U190" s="15"/>
    </row>
    <row r="191" spans="1:21">
      <c r="A191" s="37"/>
      <c r="B191" s="1"/>
      <c r="C191" s="84" t="s">
        <v>347</v>
      </c>
      <c r="D191" s="73" t="s">
        <v>57</v>
      </c>
      <c r="E191" s="73" t="s">
        <v>535</v>
      </c>
      <c r="F191" s="80">
        <v>1</v>
      </c>
      <c r="G191" s="80">
        <v>1</v>
      </c>
      <c r="H191" s="80">
        <v>0</v>
      </c>
      <c r="I191" s="80">
        <v>1</v>
      </c>
      <c r="J191" s="80">
        <v>1</v>
      </c>
      <c r="K191" s="80">
        <v>0</v>
      </c>
      <c r="L191" s="80">
        <v>1</v>
      </c>
      <c r="M191" s="80">
        <v>0</v>
      </c>
      <c r="N191" s="80">
        <v>0</v>
      </c>
      <c r="O191" s="80">
        <f t="shared" si="10"/>
        <v>5</v>
      </c>
      <c r="P191" s="15"/>
      <c r="Q191" s="15"/>
      <c r="R191" s="15"/>
      <c r="S191" s="15"/>
      <c r="T191" s="15"/>
      <c r="U191" s="15"/>
    </row>
    <row r="192" spans="1:21" ht="24">
      <c r="A192" s="37"/>
      <c r="B192" s="1"/>
      <c r="C192" s="84" t="s">
        <v>348</v>
      </c>
      <c r="D192" s="73" t="s">
        <v>57</v>
      </c>
      <c r="E192" s="73" t="s">
        <v>535</v>
      </c>
      <c r="F192" s="80">
        <v>1</v>
      </c>
      <c r="G192" s="80">
        <v>1</v>
      </c>
      <c r="H192" s="80">
        <v>0</v>
      </c>
      <c r="I192" s="80">
        <v>0</v>
      </c>
      <c r="J192" s="80">
        <v>0</v>
      </c>
      <c r="K192" s="80">
        <v>0</v>
      </c>
      <c r="L192" s="80">
        <v>1</v>
      </c>
      <c r="M192" s="80">
        <v>0</v>
      </c>
      <c r="N192" s="80">
        <v>0</v>
      </c>
      <c r="O192" s="80">
        <f t="shared" si="10"/>
        <v>3</v>
      </c>
      <c r="P192" s="15"/>
      <c r="Q192" s="15"/>
      <c r="R192" s="15"/>
      <c r="S192" s="15"/>
      <c r="T192" s="15"/>
      <c r="U192" s="15"/>
    </row>
    <row r="193" spans="1:21" ht="24">
      <c r="A193" s="37"/>
      <c r="B193" s="1"/>
      <c r="C193" s="87" t="s">
        <v>349</v>
      </c>
      <c r="D193" s="73" t="s">
        <v>57</v>
      </c>
      <c r="E193" s="73" t="s">
        <v>535</v>
      </c>
      <c r="F193" s="80">
        <v>1</v>
      </c>
      <c r="G193" s="80">
        <v>1</v>
      </c>
      <c r="H193" s="80">
        <v>0</v>
      </c>
      <c r="I193" s="80">
        <v>0</v>
      </c>
      <c r="J193" s="80">
        <v>0</v>
      </c>
      <c r="K193" s="80">
        <v>0</v>
      </c>
      <c r="L193" s="80">
        <v>1</v>
      </c>
      <c r="M193" s="80">
        <v>0</v>
      </c>
      <c r="N193" s="80">
        <v>0</v>
      </c>
      <c r="O193" s="80">
        <f t="shared" si="10"/>
        <v>3</v>
      </c>
      <c r="P193" s="15"/>
      <c r="Q193" s="15"/>
      <c r="R193" s="15"/>
      <c r="S193" s="15"/>
      <c r="T193" s="15"/>
      <c r="U193" s="15"/>
    </row>
    <row r="194" spans="1:21">
      <c r="A194" s="37"/>
      <c r="B194" s="1"/>
      <c r="C194" s="84" t="s">
        <v>350</v>
      </c>
      <c r="D194" s="73" t="s">
        <v>84</v>
      </c>
      <c r="E194" s="73" t="s">
        <v>535</v>
      </c>
      <c r="F194" s="80">
        <v>1</v>
      </c>
      <c r="G194" s="80">
        <v>1</v>
      </c>
      <c r="H194" s="80">
        <v>1</v>
      </c>
      <c r="I194" s="80">
        <v>1</v>
      </c>
      <c r="J194" s="80">
        <v>1</v>
      </c>
      <c r="K194" s="80">
        <v>1</v>
      </c>
      <c r="L194" s="80">
        <v>1</v>
      </c>
      <c r="M194" s="80">
        <v>0</v>
      </c>
      <c r="N194" s="80">
        <v>0</v>
      </c>
      <c r="O194" s="80">
        <f t="shared" si="10"/>
        <v>7</v>
      </c>
      <c r="P194" s="15"/>
      <c r="Q194" s="15"/>
      <c r="R194" s="15"/>
      <c r="S194" s="15"/>
      <c r="T194" s="15"/>
      <c r="U194" s="15"/>
    </row>
    <row r="195" spans="1:21">
      <c r="A195" s="37"/>
      <c r="B195" s="1"/>
      <c r="C195" s="84" t="s">
        <v>351</v>
      </c>
      <c r="D195" s="73" t="s">
        <v>85</v>
      </c>
      <c r="E195" s="73" t="s">
        <v>535</v>
      </c>
      <c r="F195" s="80">
        <v>1</v>
      </c>
      <c r="G195" s="80">
        <v>1</v>
      </c>
      <c r="H195" s="80">
        <v>0</v>
      </c>
      <c r="I195" s="80">
        <v>1</v>
      </c>
      <c r="J195" s="80">
        <v>0</v>
      </c>
      <c r="K195" s="80">
        <v>0</v>
      </c>
      <c r="L195" s="80">
        <v>1</v>
      </c>
      <c r="M195" s="80">
        <v>0</v>
      </c>
      <c r="N195" s="80"/>
      <c r="O195" s="80">
        <f>SUM(F195:N195)</f>
        <v>4</v>
      </c>
      <c r="P195" s="15"/>
      <c r="Q195" s="15"/>
      <c r="R195" s="15"/>
      <c r="S195" s="15"/>
      <c r="T195" s="15"/>
      <c r="U195" s="15"/>
    </row>
    <row r="196" spans="1:21">
      <c r="A196" s="37"/>
      <c r="B196" s="1"/>
      <c r="C196" s="79" t="s">
        <v>352</v>
      </c>
      <c r="D196" s="73" t="s">
        <v>57</v>
      </c>
      <c r="E196" s="73" t="s">
        <v>535</v>
      </c>
      <c r="F196" s="80">
        <v>1</v>
      </c>
      <c r="G196" s="80">
        <v>1</v>
      </c>
      <c r="H196" s="80">
        <v>1</v>
      </c>
      <c r="I196" s="80">
        <v>1</v>
      </c>
      <c r="J196" s="80">
        <v>1</v>
      </c>
      <c r="K196" s="80">
        <v>1</v>
      </c>
      <c r="L196" s="80">
        <v>1</v>
      </c>
      <c r="M196" s="80">
        <v>0</v>
      </c>
      <c r="N196" s="80">
        <v>0</v>
      </c>
      <c r="O196" s="80">
        <f t="shared" ref="O196:O197" si="11">SUM(F196:N196)</f>
        <v>7</v>
      </c>
      <c r="P196" s="15"/>
      <c r="Q196" s="15"/>
      <c r="R196" s="15"/>
      <c r="S196" s="15"/>
      <c r="T196" s="15"/>
      <c r="U196" s="15"/>
    </row>
    <row r="197" spans="1:21" ht="24">
      <c r="A197" s="37"/>
      <c r="B197" s="1"/>
      <c r="C197" s="84" t="s">
        <v>353</v>
      </c>
      <c r="D197" s="73" t="s">
        <v>57</v>
      </c>
      <c r="E197" s="73" t="s">
        <v>535</v>
      </c>
      <c r="F197" s="80">
        <v>1</v>
      </c>
      <c r="G197" s="80">
        <v>1</v>
      </c>
      <c r="H197" s="80">
        <v>1</v>
      </c>
      <c r="I197" s="80">
        <v>1</v>
      </c>
      <c r="J197" s="80">
        <v>1</v>
      </c>
      <c r="K197" s="80">
        <v>1</v>
      </c>
      <c r="L197" s="80">
        <v>1</v>
      </c>
      <c r="M197" s="80">
        <v>0</v>
      </c>
      <c r="N197" s="80">
        <v>0</v>
      </c>
      <c r="O197" s="80">
        <f t="shared" si="11"/>
        <v>7</v>
      </c>
      <c r="P197" s="15"/>
      <c r="Q197" s="15"/>
      <c r="R197" s="15"/>
      <c r="S197" s="15"/>
      <c r="T197" s="15"/>
      <c r="U197" s="15"/>
    </row>
    <row r="198" spans="1:21">
      <c r="A198" s="223" t="s">
        <v>198</v>
      </c>
      <c r="B198" s="224"/>
      <c r="C198" s="224"/>
      <c r="D198" s="224"/>
      <c r="E198" s="224"/>
      <c r="F198" s="224"/>
      <c r="G198" s="224"/>
      <c r="H198" s="224"/>
      <c r="I198" s="224"/>
      <c r="J198" s="224"/>
      <c r="K198" s="224"/>
      <c r="L198" s="224"/>
      <c r="M198" s="224"/>
      <c r="N198" s="224"/>
      <c r="O198" s="49">
        <v>0.64</v>
      </c>
      <c r="P198" s="59"/>
      <c r="Q198" s="15"/>
      <c r="R198" s="15"/>
      <c r="S198" s="15"/>
      <c r="T198" s="15"/>
      <c r="U198" s="15"/>
    </row>
    <row r="199" spans="1:21">
      <c r="A199" s="223" t="s">
        <v>263</v>
      </c>
      <c r="B199" s="224"/>
      <c r="C199" s="224"/>
      <c r="D199" s="224"/>
      <c r="E199" s="224"/>
      <c r="F199" s="224"/>
      <c r="G199" s="224"/>
      <c r="H199" s="224"/>
      <c r="I199" s="224"/>
      <c r="J199" s="224"/>
      <c r="K199" s="224"/>
      <c r="L199" s="224"/>
      <c r="M199" s="224"/>
      <c r="N199" s="224"/>
      <c r="O199" s="47">
        <v>7</v>
      </c>
      <c r="P199" s="15"/>
      <c r="Q199" s="15"/>
      <c r="R199" s="15"/>
      <c r="S199" s="15"/>
      <c r="T199" s="15"/>
      <c r="U199" s="15"/>
    </row>
    <row r="200" spans="1:21" ht="26.25">
      <c r="A200" s="234" t="s">
        <v>153</v>
      </c>
      <c r="B200" s="235"/>
      <c r="C200" s="235"/>
      <c r="D200" s="235"/>
      <c r="E200" s="235"/>
      <c r="F200" s="235"/>
      <c r="G200" s="235"/>
      <c r="H200" s="235"/>
      <c r="I200" s="235"/>
      <c r="J200" s="235"/>
      <c r="K200" s="235"/>
      <c r="L200" s="235"/>
      <c r="M200" s="235"/>
      <c r="N200" s="235"/>
      <c r="O200" s="236"/>
      <c r="P200" s="15"/>
      <c r="Q200" s="15"/>
      <c r="R200" s="15"/>
      <c r="S200" s="15"/>
      <c r="T200" s="15"/>
      <c r="U200" s="15"/>
    </row>
    <row r="201" spans="1:21">
      <c r="A201" s="158"/>
      <c r="B201" s="159"/>
      <c r="C201" s="138" t="s">
        <v>354</v>
      </c>
      <c r="D201" s="138" t="s">
        <v>57</v>
      </c>
      <c r="E201" s="95" t="s">
        <v>535</v>
      </c>
      <c r="F201" s="120">
        <v>1</v>
      </c>
      <c r="G201" s="120">
        <v>1</v>
      </c>
      <c r="H201" s="120">
        <v>1</v>
      </c>
      <c r="I201" s="120">
        <v>0</v>
      </c>
      <c r="J201" s="120">
        <v>1</v>
      </c>
      <c r="K201" s="120">
        <v>0</v>
      </c>
      <c r="L201" s="120">
        <v>1</v>
      </c>
      <c r="M201" s="120">
        <v>0</v>
      </c>
      <c r="N201" s="120">
        <v>0</v>
      </c>
      <c r="O201" s="140">
        <f t="shared" ref="O201:O215" si="12">SUM(F201:N201)</f>
        <v>5</v>
      </c>
      <c r="P201" s="15"/>
    </row>
    <row r="202" spans="1:21" ht="24">
      <c r="A202" s="158"/>
      <c r="B202" s="159"/>
      <c r="C202" s="138" t="s">
        <v>355</v>
      </c>
      <c r="D202" s="138" t="s">
        <v>85</v>
      </c>
      <c r="E202" s="95" t="s">
        <v>535</v>
      </c>
      <c r="F202" s="170">
        <v>1</v>
      </c>
      <c r="G202" s="170">
        <v>1</v>
      </c>
      <c r="H202" s="170">
        <v>1</v>
      </c>
      <c r="I202" s="170">
        <v>0</v>
      </c>
      <c r="J202" s="170">
        <v>1</v>
      </c>
      <c r="K202" s="170">
        <v>1</v>
      </c>
      <c r="L202" s="170">
        <v>1</v>
      </c>
      <c r="M202" s="170">
        <v>0</v>
      </c>
      <c r="N202" s="170">
        <v>0</v>
      </c>
      <c r="O202" s="140">
        <f t="shared" si="12"/>
        <v>6</v>
      </c>
      <c r="P202" s="15"/>
      <c r="S202" s="15"/>
      <c r="T202" s="15"/>
      <c r="U202" s="15"/>
    </row>
    <row r="203" spans="1:21" ht="24">
      <c r="A203" s="158"/>
      <c r="B203" s="171"/>
      <c r="C203" s="138" t="s">
        <v>356</v>
      </c>
      <c r="D203" s="138" t="s">
        <v>85</v>
      </c>
      <c r="E203" s="95" t="s">
        <v>535</v>
      </c>
      <c r="F203" s="170">
        <v>1</v>
      </c>
      <c r="G203" s="170">
        <v>1</v>
      </c>
      <c r="H203" s="170">
        <v>1</v>
      </c>
      <c r="I203" s="170">
        <v>0</v>
      </c>
      <c r="J203" s="170">
        <v>1</v>
      </c>
      <c r="K203" s="170">
        <v>0</v>
      </c>
      <c r="L203" s="170">
        <v>1</v>
      </c>
      <c r="M203" s="170">
        <v>1</v>
      </c>
      <c r="N203" s="170">
        <v>0</v>
      </c>
      <c r="O203" s="140">
        <f t="shared" si="12"/>
        <v>6</v>
      </c>
      <c r="P203" s="15"/>
      <c r="S203" s="15"/>
      <c r="T203" s="15"/>
      <c r="U203" s="15"/>
    </row>
    <row r="204" spans="1:21">
      <c r="A204" s="158"/>
      <c r="B204" s="171"/>
      <c r="C204" s="138" t="s">
        <v>357</v>
      </c>
      <c r="D204" s="138" t="s">
        <v>57</v>
      </c>
      <c r="E204" s="95" t="s">
        <v>535</v>
      </c>
      <c r="F204" s="120">
        <v>0</v>
      </c>
      <c r="G204" s="120">
        <v>0</v>
      </c>
      <c r="H204" s="120">
        <v>0</v>
      </c>
      <c r="I204" s="120">
        <v>0</v>
      </c>
      <c r="J204" s="120">
        <v>0</v>
      </c>
      <c r="K204" s="120">
        <v>0</v>
      </c>
      <c r="L204" s="120">
        <v>0</v>
      </c>
      <c r="M204" s="120">
        <v>0</v>
      </c>
      <c r="N204" s="120">
        <v>0</v>
      </c>
      <c r="O204" s="140">
        <f t="shared" si="12"/>
        <v>0</v>
      </c>
      <c r="P204" s="15"/>
      <c r="S204" s="15"/>
      <c r="T204" s="15"/>
      <c r="U204" s="15"/>
    </row>
    <row r="205" spans="1:21" ht="24">
      <c r="A205" s="158"/>
      <c r="B205" s="159"/>
      <c r="C205" s="138" t="s">
        <v>358</v>
      </c>
      <c r="D205" s="138" t="s">
        <v>57</v>
      </c>
      <c r="E205" s="95" t="s">
        <v>535</v>
      </c>
      <c r="F205" s="120">
        <v>0</v>
      </c>
      <c r="G205" s="120">
        <v>0</v>
      </c>
      <c r="H205" s="120">
        <v>0</v>
      </c>
      <c r="I205" s="120">
        <v>0</v>
      </c>
      <c r="J205" s="120">
        <v>0</v>
      </c>
      <c r="K205" s="120">
        <v>0</v>
      </c>
      <c r="L205" s="120">
        <v>0</v>
      </c>
      <c r="M205" s="120">
        <v>0</v>
      </c>
      <c r="N205" s="120">
        <v>0</v>
      </c>
      <c r="O205" s="140">
        <f t="shared" si="12"/>
        <v>0</v>
      </c>
      <c r="P205" s="15"/>
      <c r="S205" s="15"/>
      <c r="T205" s="15"/>
      <c r="U205" s="15"/>
    </row>
    <row r="206" spans="1:21">
      <c r="A206" s="158"/>
      <c r="B206" s="159"/>
      <c r="C206" s="138" t="s">
        <v>359</v>
      </c>
      <c r="D206" s="139" t="s">
        <v>60</v>
      </c>
      <c r="E206" s="95" t="s">
        <v>535</v>
      </c>
      <c r="F206" s="120">
        <v>1</v>
      </c>
      <c r="G206" s="120">
        <v>1</v>
      </c>
      <c r="H206" s="120">
        <v>1</v>
      </c>
      <c r="I206" s="120">
        <v>1</v>
      </c>
      <c r="J206" s="120">
        <v>1</v>
      </c>
      <c r="K206" s="120">
        <v>1</v>
      </c>
      <c r="L206" s="120">
        <v>1</v>
      </c>
      <c r="M206" s="120">
        <v>0</v>
      </c>
      <c r="N206" s="120">
        <v>0</v>
      </c>
      <c r="O206" s="140">
        <f t="shared" si="12"/>
        <v>7</v>
      </c>
      <c r="P206" s="15"/>
      <c r="S206" s="15"/>
      <c r="T206" s="15"/>
      <c r="U206" s="15"/>
    </row>
    <row r="207" spans="1:21" ht="24">
      <c r="A207" s="158"/>
      <c r="B207" s="159"/>
      <c r="C207" s="138" t="s">
        <v>360</v>
      </c>
      <c r="D207" s="163" t="s">
        <v>84</v>
      </c>
      <c r="E207" s="95" t="s">
        <v>535</v>
      </c>
      <c r="F207" s="120">
        <v>1</v>
      </c>
      <c r="G207" s="120">
        <v>1</v>
      </c>
      <c r="H207" s="120">
        <v>1</v>
      </c>
      <c r="I207" s="120">
        <v>1</v>
      </c>
      <c r="J207" s="120">
        <v>1</v>
      </c>
      <c r="K207" s="120">
        <v>1</v>
      </c>
      <c r="L207" s="120">
        <v>1</v>
      </c>
      <c r="M207" s="120">
        <v>0</v>
      </c>
      <c r="N207" s="120">
        <v>0</v>
      </c>
      <c r="O207" s="140">
        <f t="shared" si="12"/>
        <v>7</v>
      </c>
      <c r="P207" s="15"/>
      <c r="S207" s="15"/>
      <c r="T207" s="15"/>
      <c r="U207" s="15"/>
    </row>
    <row r="208" spans="1:21">
      <c r="A208" s="158"/>
      <c r="B208" s="162"/>
      <c r="C208" s="138" t="s">
        <v>361</v>
      </c>
      <c r="D208" s="163" t="s">
        <v>57</v>
      </c>
      <c r="E208" s="95" t="s">
        <v>535</v>
      </c>
      <c r="F208" s="120">
        <v>1</v>
      </c>
      <c r="G208" s="120">
        <v>1</v>
      </c>
      <c r="H208" s="120">
        <v>1</v>
      </c>
      <c r="I208" s="120">
        <v>1</v>
      </c>
      <c r="J208" s="120">
        <v>1</v>
      </c>
      <c r="K208" s="120">
        <v>1</v>
      </c>
      <c r="L208" s="120">
        <v>1</v>
      </c>
      <c r="M208" s="120">
        <v>0</v>
      </c>
      <c r="N208" s="120">
        <v>0</v>
      </c>
      <c r="O208" s="140">
        <f t="shared" si="12"/>
        <v>7</v>
      </c>
      <c r="P208" s="15"/>
      <c r="S208" s="15"/>
      <c r="T208" s="15"/>
      <c r="U208" s="15"/>
    </row>
    <row r="209" spans="1:21" ht="24">
      <c r="A209" s="158"/>
      <c r="B209" s="159"/>
      <c r="C209" s="138" t="s">
        <v>362</v>
      </c>
      <c r="D209" s="166" t="s">
        <v>56</v>
      </c>
      <c r="E209" s="95" t="s">
        <v>535</v>
      </c>
      <c r="F209" s="120">
        <v>1</v>
      </c>
      <c r="G209" s="120">
        <v>1</v>
      </c>
      <c r="H209" s="120">
        <v>1</v>
      </c>
      <c r="I209" s="120">
        <v>1</v>
      </c>
      <c r="J209" s="120">
        <v>1</v>
      </c>
      <c r="K209" s="120">
        <v>1</v>
      </c>
      <c r="L209" s="120">
        <v>1</v>
      </c>
      <c r="M209" s="120">
        <v>0</v>
      </c>
      <c r="N209" s="120">
        <v>0</v>
      </c>
      <c r="O209" s="140">
        <f t="shared" si="12"/>
        <v>7</v>
      </c>
      <c r="P209" s="15"/>
      <c r="S209" s="15"/>
      <c r="T209" s="15"/>
      <c r="U209" s="15"/>
    </row>
    <row r="210" spans="1:21" ht="36">
      <c r="A210" s="158"/>
      <c r="B210" s="159"/>
      <c r="C210" s="138" t="s">
        <v>363</v>
      </c>
      <c r="D210" s="138" t="s">
        <v>57</v>
      </c>
      <c r="E210" s="95" t="s">
        <v>535</v>
      </c>
      <c r="F210" s="120">
        <v>1</v>
      </c>
      <c r="G210" s="120">
        <v>1</v>
      </c>
      <c r="H210" s="120">
        <v>1</v>
      </c>
      <c r="I210" s="120">
        <v>1</v>
      </c>
      <c r="J210" s="120">
        <v>1</v>
      </c>
      <c r="K210" s="120">
        <v>1</v>
      </c>
      <c r="L210" s="120">
        <v>1</v>
      </c>
      <c r="M210" s="120">
        <v>0</v>
      </c>
      <c r="N210" s="120">
        <v>0</v>
      </c>
      <c r="O210" s="140">
        <f t="shared" si="12"/>
        <v>7</v>
      </c>
      <c r="P210" s="15"/>
      <c r="S210" s="15"/>
      <c r="T210" s="15"/>
      <c r="U210" s="15"/>
    </row>
    <row r="211" spans="1:21">
      <c r="A211" s="158"/>
      <c r="B211" s="159"/>
      <c r="C211" s="138" t="s">
        <v>364</v>
      </c>
      <c r="D211" s="163" t="s">
        <v>57</v>
      </c>
      <c r="E211" s="95" t="s">
        <v>535</v>
      </c>
      <c r="F211" s="120">
        <v>1</v>
      </c>
      <c r="G211" s="120">
        <v>1</v>
      </c>
      <c r="H211" s="120">
        <v>0</v>
      </c>
      <c r="I211" s="120">
        <v>0</v>
      </c>
      <c r="J211" s="120">
        <v>0</v>
      </c>
      <c r="K211" s="120">
        <v>0</v>
      </c>
      <c r="L211" s="120">
        <v>1</v>
      </c>
      <c r="M211" s="120">
        <v>0</v>
      </c>
      <c r="N211" s="120">
        <v>0</v>
      </c>
      <c r="O211" s="140">
        <f t="shared" si="12"/>
        <v>3</v>
      </c>
      <c r="P211" s="15"/>
      <c r="S211" s="15"/>
      <c r="T211" s="15"/>
      <c r="U211" s="15"/>
    </row>
    <row r="212" spans="1:21">
      <c r="A212" s="158"/>
      <c r="B212" s="159"/>
      <c r="C212" s="138" t="s">
        <v>365</v>
      </c>
      <c r="D212" s="163" t="s">
        <v>57</v>
      </c>
      <c r="E212" s="95" t="s">
        <v>535</v>
      </c>
      <c r="F212" s="120">
        <v>1</v>
      </c>
      <c r="G212" s="120">
        <v>1</v>
      </c>
      <c r="H212" s="120">
        <v>0</v>
      </c>
      <c r="I212" s="120">
        <v>0</v>
      </c>
      <c r="J212" s="120">
        <v>0</v>
      </c>
      <c r="K212" s="120">
        <v>0</v>
      </c>
      <c r="L212" s="120">
        <v>1</v>
      </c>
      <c r="M212" s="120">
        <v>0</v>
      </c>
      <c r="N212" s="120">
        <v>0</v>
      </c>
      <c r="O212" s="140">
        <f t="shared" si="12"/>
        <v>3</v>
      </c>
      <c r="P212" s="15"/>
      <c r="S212" s="15"/>
      <c r="T212" s="15"/>
      <c r="U212" s="15"/>
    </row>
    <row r="213" spans="1:21" ht="24">
      <c r="A213" s="158"/>
      <c r="B213" s="159"/>
      <c r="C213" s="138" t="s">
        <v>366</v>
      </c>
      <c r="D213" s="166"/>
      <c r="E213" s="95" t="s">
        <v>535</v>
      </c>
      <c r="F213" s="120">
        <v>1</v>
      </c>
      <c r="G213" s="120">
        <v>1</v>
      </c>
      <c r="H213" s="120">
        <v>0</v>
      </c>
      <c r="I213" s="120">
        <v>0</v>
      </c>
      <c r="J213" s="120">
        <v>0</v>
      </c>
      <c r="K213" s="120">
        <v>0</v>
      </c>
      <c r="L213" s="120">
        <v>1</v>
      </c>
      <c r="M213" s="120">
        <v>0</v>
      </c>
      <c r="N213" s="120">
        <v>0</v>
      </c>
      <c r="O213" s="140">
        <f t="shared" si="12"/>
        <v>3</v>
      </c>
      <c r="P213" s="15"/>
      <c r="S213" s="15"/>
      <c r="T213" s="15"/>
      <c r="U213" s="15"/>
    </row>
    <row r="214" spans="1:21">
      <c r="A214" s="158"/>
      <c r="B214" s="159"/>
      <c r="C214" s="138" t="s">
        <v>367</v>
      </c>
      <c r="D214" s="163" t="s">
        <v>57</v>
      </c>
      <c r="E214" s="95" t="s">
        <v>535</v>
      </c>
      <c r="F214" s="120">
        <v>1</v>
      </c>
      <c r="G214" s="120">
        <v>1</v>
      </c>
      <c r="H214" s="120">
        <v>0</v>
      </c>
      <c r="I214" s="120">
        <v>0</v>
      </c>
      <c r="J214" s="120">
        <v>0</v>
      </c>
      <c r="K214" s="120">
        <v>0</v>
      </c>
      <c r="L214" s="120">
        <v>1</v>
      </c>
      <c r="M214" s="120">
        <v>0</v>
      </c>
      <c r="N214" s="120">
        <v>0</v>
      </c>
      <c r="O214" s="140">
        <f t="shared" si="12"/>
        <v>3</v>
      </c>
      <c r="P214" s="15"/>
      <c r="Q214" s="15"/>
      <c r="R214" s="15"/>
      <c r="S214" s="15"/>
      <c r="T214" s="15"/>
      <c r="U214" s="15"/>
    </row>
    <row r="215" spans="1:21" ht="36">
      <c r="A215" s="158"/>
      <c r="B215" s="159"/>
      <c r="C215" s="138" t="s">
        <v>368</v>
      </c>
      <c r="D215" s="138" t="s">
        <v>57</v>
      </c>
      <c r="E215" s="95" t="s">
        <v>535</v>
      </c>
      <c r="F215" s="120">
        <v>1</v>
      </c>
      <c r="G215" s="120">
        <v>1</v>
      </c>
      <c r="H215" s="120">
        <v>0</v>
      </c>
      <c r="I215" s="120">
        <v>0</v>
      </c>
      <c r="J215" s="120">
        <v>0</v>
      </c>
      <c r="K215" s="120">
        <v>0</v>
      </c>
      <c r="L215" s="120">
        <v>1</v>
      </c>
      <c r="M215" s="120">
        <v>0</v>
      </c>
      <c r="N215" s="120">
        <v>0</v>
      </c>
      <c r="O215" s="140">
        <f t="shared" si="12"/>
        <v>3</v>
      </c>
      <c r="P215" s="15"/>
      <c r="Q215" s="15"/>
      <c r="R215" s="15"/>
      <c r="S215" s="15"/>
      <c r="T215" s="15"/>
      <c r="U215" s="15"/>
    </row>
    <row r="216" spans="1:21">
      <c r="A216" s="223" t="s">
        <v>198</v>
      </c>
      <c r="B216" s="224"/>
      <c r="C216" s="224"/>
      <c r="D216" s="224"/>
      <c r="E216" s="224"/>
      <c r="F216" s="224"/>
      <c r="G216" s="224"/>
      <c r="H216" s="224"/>
      <c r="I216" s="224"/>
      <c r="J216" s="224"/>
      <c r="K216" s="224"/>
      <c r="L216" s="224"/>
      <c r="M216" s="224"/>
      <c r="N216" s="224"/>
      <c r="O216" s="49">
        <v>0.53</v>
      </c>
      <c r="P216" s="15"/>
      <c r="Q216" s="15"/>
      <c r="R216" s="15"/>
      <c r="S216" s="15"/>
      <c r="T216" s="15"/>
      <c r="U216" s="15"/>
    </row>
    <row r="217" spans="1:21">
      <c r="A217" s="223" t="s">
        <v>263</v>
      </c>
      <c r="B217" s="224"/>
      <c r="C217" s="224"/>
      <c r="D217" s="224"/>
      <c r="E217" s="224"/>
      <c r="F217" s="224"/>
      <c r="G217" s="224"/>
      <c r="H217" s="224"/>
      <c r="I217" s="224"/>
      <c r="J217" s="224"/>
      <c r="K217" s="224"/>
      <c r="L217" s="224"/>
      <c r="M217" s="224"/>
      <c r="N217" s="224"/>
      <c r="O217" s="47">
        <v>6</v>
      </c>
      <c r="P217" s="15"/>
      <c r="Q217" s="15"/>
      <c r="R217" s="15"/>
      <c r="S217" s="15"/>
      <c r="T217" s="15"/>
      <c r="U217" s="15"/>
    </row>
    <row r="218" spans="1:21" ht="26.25">
      <c r="A218" s="234" t="s">
        <v>154</v>
      </c>
      <c r="B218" s="235"/>
      <c r="C218" s="235"/>
      <c r="D218" s="235"/>
      <c r="E218" s="235"/>
      <c r="F218" s="235"/>
      <c r="G218" s="235"/>
      <c r="H218" s="235"/>
      <c r="I218" s="235"/>
      <c r="J218" s="235"/>
      <c r="K218" s="235"/>
      <c r="L218" s="235"/>
      <c r="M218" s="235"/>
      <c r="N218" s="235"/>
      <c r="O218" s="236"/>
      <c r="P218" s="15"/>
      <c r="Q218" s="15"/>
      <c r="R218" s="15"/>
      <c r="S218" s="15"/>
      <c r="T218" s="15"/>
      <c r="U218" s="15"/>
    </row>
    <row r="219" spans="1:21" ht="24">
      <c r="A219" s="37" t="s">
        <v>12</v>
      </c>
      <c r="B219" s="1" t="s">
        <v>9</v>
      </c>
      <c r="C219" s="138" t="s">
        <v>369</v>
      </c>
      <c r="D219" s="139" t="s">
        <v>60</v>
      </c>
      <c r="E219" s="95" t="s">
        <v>535</v>
      </c>
      <c r="F219" s="120">
        <v>1</v>
      </c>
      <c r="G219" s="120">
        <v>1</v>
      </c>
      <c r="H219" s="120">
        <v>0</v>
      </c>
      <c r="I219" s="120">
        <v>1</v>
      </c>
      <c r="J219" s="120">
        <v>0</v>
      </c>
      <c r="K219" s="120">
        <v>1</v>
      </c>
      <c r="L219" s="120">
        <v>0</v>
      </c>
      <c r="M219" s="120">
        <v>1</v>
      </c>
      <c r="N219" s="120">
        <v>0</v>
      </c>
      <c r="O219" s="140">
        <f>SUM(F219:N219)</f>
        <v>5</v>
      </c>
      <c r="P219" s="15"/>
      <c r="Q219" s="15"/>
      <c r="R219" s="15"/>
      <c r="S219" s="15"/>
      <c r="T219" s="15"/>
      <c r="U219" s="15"/>
    </row>
    <row r="220" spans="1:21" ht="24">
      <c r="A220" s="37" t="s">
        <v>12</v>
      </c>
      <c r="B220" s="1" t="s">
        <v>9</v>
      </c>
      <c r="C220" s="139" t="s">
        <v>370</v>
      </c>
      <c r="D220" s="139" t="s">
        <v>119</v>
      </c>
      <c r="E220" s="95" t="s">
        <v>535</v>
      </c>
      <c r="F220" s="120">
        <v>1</v>
      </c>
      <c r="G220" s="120">
        <v>1</v>
      </c>
      <c r="H220" s="120">
        <v>1</v>
      </c>
      <c r="I220" s="120">
        <v>1</v>
      </c>
      <c r="J220" s="120">
        <v>1</v>
      </c>
      <c r="K220" s="120">
        <v>1</v>
      </c>
      <c r="L220" s="120">
        <v>0</v>
      </c>
      <c r="M220" s="120">
        <v>0</v>
      </c>
      <c r="N220" s="120">
        <v>0</v>
      </c>
      <c r="O220" s="140">
        <f>SUM(F220:N220)</f>
        <v>6</v>
      </c>
      <c r="P220" s="15"/>
      <c r="Q220" s="15"/>
      <c r="R220" s="15"/>
      <c r="S220" s="15"/>
      <c r="T220" s="15"/>
      <c r="U220" s="15"/>
    </row>
    <row r="221" spans="1:21" ht="24">
      <c r="A221" s="37" t="s">
        <v>12</v>
      </c>
      <c r="B221" s="1" t="s">
        <v>11</v>
      </c>
      <c r="C221" s="138" t="s">
        <v>371</v>
      </c>
      <c r="D221" s="138" t="s">
        <v>84</v>
      </c>
      <c r="E221" s="95" t="s">
        <v>535</v>
      </c>
      <c r="F221" s="120">
        <v>1</v>
      </c>
      <c r="G221" s="120">
        <v>1</v>
      </c>
      <c r="H221" s="120">
        <v>1</v>
      </c>
      <c r="I221" s="120">
        <v>1</v>
      </c>
      <c r="J221" s="120">
        <v>1</v>
      </c>
      <c r="K221" s="120">
        <v>1</v>
      </c>
      <c r="L221" s="120">
        <v>0</v>
      </c>
      <c r="M221" s="120">
        <v>0</v>
      </c>
      <c r="N221" s="120">
        <v>0</v>
      </c>
      <c r="O221" s="140">
        <f>SUM(F221:N221)</f>
        <v>6</v>
      </c>
      <c r="P221" s="15"/>
      <c r="Q221" s="15"/>
      <c r="R221" s="15"/>
      <c r="S221" s="15"/>
      <c r="T221" s="15"/>
      <c r="U221" s="15"/>
    </row>
    <row r="222" spans="1:21">
      <c r="A222" s="223" t="s">
        <v>198</v>
      </c>
      <c r="B222" s="224"/>
      <c r="C222" s="224"/>
      <c r="D222" s="224"/>
      <c r="E222" s="224"/>
      <c r="F222" s="224"/>
      <c r="G222" s="224"/>
      <c r="H222" s="224"/>
      <c r="I222" s="224"/>
      <c r="J222" s="224"/>
      <c r="K222" s="224"/>
      <c r="L222" s="224"/>
      <c r="M222" s="224"/>
      <c r="N222" s="224"/>
      <c r="O222" s="49">
        <v>1</v>
      </c>
      <c r="P222" s="15"/>
      <c r="Q222" s="15"/>
      <c r="R222" s="15"/>
      <c r="S222" s="15"/>
      <c r="T222" s="15"/>
      <c r="U222" s="15"/>
    </row>
    <row r="223" spans="1:21">
      <c r="A223" s="223" t="s">
        <v>263</v>
      </c>
      <c r="B223" s="224"/>
      <c r="C223" s="224"/>
      <c r="D223" s="224"/>
      <c r="E223" s="224"/>
      <c r="F223" s="224"/>
      <c r="G223" s="224"/>
      <c r="H223" s="224"/>
      <c r="I223" s="224"/>
      <c r="J223" s="224"/>
      <c r="K223" s="224"/>
      <c r="L223" s="224"/>
      <c r="M223" s="224"/>
      <c r="N223" s="224"/>
      <c r="O223" s="47">
        <v>10</v>
      </c>
      <c r="P223" s="15"/>
      <c r="Q223" s="15"/>
      <c r="R223" s="15"/>
      <c r="S223" s="15"/>
      <c r="T223" s="15"/>
      <c r="U223" s="15"/>
    </row>
    <row r="224" spans="1:21" ht="26.25">
      <c r="A224" s="234" t="s">
        <v>155</v>
      </c>
      <c r="B224" s="235"/>
      <c r="C224" s="235"/>
      <c r="D224" s="235"/>
      <c r="E224" s="235"/>
      <c r="F224" s="235"/>
      <c r="G224" s="235"/>
      <c r="H224" s="235"/>
      <c r="I224" s="235"/>
      <c r="J224" s="235"/>
      <c r="K224" s="235"/>
      <c r="L224" s="235"/>
      <c r="M224" s="235"/>
      <c r="N224" s="235"/>
      <c r="O224" s="236"/>
      <c r="P224" s="15"/>
      <c r="Q224" s="15"/>
      <c r="R224" s="15"/>
      <c r="S224" s="15"/>
      <c r="T224" s="15"/>
      <c r="U224" s="15"/>
    </row>
    <row r="225" spans="1:21" ht="15">
      <c r="A225" s="37" t="s">
        <v>13</v>
      </c>
      <c r="B225" s="1" t="s">
        <v>50</v>
      </c>
      <c r="C225" s="68"/>
      <c r="D225" s="68"/>
      <c r="E225" s="69"/>
      <c r="F225" s="70"/>
      <c r="G225" s="70"/>
      <c r="H225" s="70"/>
      <c r="I225" s="70"/>
      <c r="J225" s="70"/>
      <c r="K225" s="70"/>
      <c r="L225" s="70"/>
      <c r="M225" s="70"/>
      <c r="N225" s="70"/>
      <c r="O225" s="53"/>
      <c r="P225" s="15"/>
      <c r="Q225" s="15"/>
      <c r="R225" s="15"/>
      <c r="S225" s="15"/>
      <c r="T225" s="15"/>
      <c r="U225" s="15"/>
    </row>
    <row r="226" spans="1:21">
      <c r="A226" s="223" t="s">
        <v>198</v>
      </c>
      <c r="B226" s="224"/>
      <c r="C226" s="224"/>
      <c r="D226" s="224"/>
      <c r="E226" s="224"/>
      <c r="F226" s="224"/>
      <c r="G226" s="224"/>
      <c r="H226" s="224"/>
      <c r="I226" s="224"/>
      <c r="J226" s="224"/>
      <c r="K226" s="224"/>
      <c r="L226" s="224"/>
      <c r="M226" s="224"/>
      <c r="N226" s="224"/>
      <c r="O226" s="49">
        <v>0</v>
      </c>
      <c r="P226" s="15"/>
      <c r="Q226" s="15"/>
      <c r="R226" s="15"/>
      <c r="S226" s="15"/>
      <c r="T226" s="15"/>
      <c r="U226" s="15"/>
    </row>
    <row r="227" spans="1:21" ht="12.75" thickBot="1">
      <c r="A227" s="244" t="s">
        <v>263</v>
      </c>
      <c r="B227" s="245"/>
      <c r="C227" s="245"/>
      <c r="D227" s="245"/>
      <c r="E227" s="245"/>
      <c r="F227" s="245"/>
      <c r="G227" s="245"/>
      <c r="H227" s="245"/>
      <c r="I227" s="245"/>
      <c r="J227" s="245"/>
      <c r="K227" s="245"/>
      <c r="L227" s="245"/>
      <c r="M227" s="245"/>
      <c r="N227" s="245"/>
      <c r="O227" s="51">
        <v>0</v>
      </c>
      <c r="P227" s="15"/>
      <c r="Q227" s="15"/>
      <c r="R227" s="15"/>
      <c r="S227" s="15"/>
      <c r="T227" s="15"/>
      <c r="U227" s="15"/>
    </row>
    <row r="228" spans="1:21" ht="26.25">
      <c r="A228" s="234" t="s">
        <v>156</v>
      </c>
      <c r="B228" s="246"/>
      <c r="C228" s="246"/>
      <c r="D228" s="246"/>
      <c r="E228" s="246"/>
      <c r="F228" s="246"/>
      <c r="G228" s="246"/>
      <c r="H228" s="246"/>
      <c r="I228" s="246"/>
      <c r="J228" s="246"/>
      <c r="K228" s="246"/>
      <c r="L228" s="246"/>
      <c r="M228" s="246"/>
      <c r="N228" s="246"/>
      <c r="O228" s="247"/>
      <c r="P228" s="15"/>
      <c r="Q228" s="15"/>
      <c r="R228" s="15"/>
      <c r="S228" s="15"/>
      <c r="T228" s="15"/>
      <c r="U228" s="15"/>
    </row>
    <row r="229" spans="1:21">
      <c r="A229" s="37"/>
      <c r="B229" s="3"/>
      <c r="C229" s="2" t="s">
        <v>372</v>
      </c>
      <c r="D229" s="2"/>
      <c r="E229" s="2"/>
      <c r="F229" s="6"/>
      <c r="G229" s="6"/>
      <c r="H229" s="6"/>
      <c r="I229" s="6"/>
      <c r="J229" s="6"/>
      <c r="K229" s="6"/>
      <c r="L229" s="6"/>
      <c r="M229" s="6"/>
      <c r="N229" s="6"/>
      <c r="O229" s="55"/>
      <c r="P229" s="15"/>
      <c r="Q229" s="15"/>
      <c r="R229" s="15"/>
      <c r="S229" s="15"/>
      <c r="T229" s="15"/>
      <c r="U229" s="15"/>
    </row>
    <row r="230" spans="1:21">
      <c r="A230" s="223" t="s">
        <v>198</v>
      </c>
      <c r="B230" s="224"/>
      <c r="C230" s="224"/>
      <c r="D230" s="224"/>
      <c r="E230" s="224"/>
      <c r="F230" s="224"/>
      <c r="G230" s="224"/>
      <c r="H230" s="224"/>
      <c r="I230" s="224"/>
      <c r="J230" s="224"/>
      <c r="K230" s="224"/>
      <c r="L230" s="224"/>
      <c r="M230" s="224"/>
      <c r="N230" s="224"/>
      <c r="O230" s="49">
        <v>0</v>
      </c>
      <c r="P230" s="15"/>
      <c r="Q230" s="15"/>
      <c r="R230" s="15"/>
      <c r="S230" s="15"/>
      <c r="T230" s="15"/>
      <c r="U230" s="15"/>
    </row>
    <row r="231" spans="1:21">
      <c r="A231" s="223" t="s">
        <v>263</v>
      </c>
      <c r="B231" s="224"/>
      <c r="C231" s="224"/>
      <c r="D231" s="224"/>
      <c r="E231" s="224"/>
      <c r="F231" s="224"/>
      <c r="G231" s="224"/>
      <c r="H231" s="224"/>
      <c r="I231" s="224"/>
      <c r="J231" s="224"/>
      <c r="K231" s="224"/>
      <c r="L231" s="224"/>
      <c r="M231" s="224"/>
      <c r="N231" s="224"/>
      <c r="O231" s="47"/>
      <c r="P231" s="15"/>
      <c r="Q231" s="15"/>
      <c r="R231" s="15"/>
      <c r="S231" s="15"/>
      <c r="T231" s="15"/>
      <c r="U231" s="15"/>
    </row>
    <row r="232" spans="1:21" ht="26.25">
      <c r="A232" s="234" t="s">
        <v>157</v>
      </c>
      <c r="B232" s="235"/>
      <c r="C232" s="235"/>
      <c r="D232" s="235"/>
      <c r="E232" s="235"/>
      <c r="F232" s="235"/>
      <c r="G232" s="235"/>
      <c r="H232" s="235"/>
      <c r="I232" s="235"/>
      <c r="J232" s="235"/>
      <c r="K232" s="235"/>
      <c r="L232" s="235"/>
      <c r="M232" s="235"/>
      <c r="N232" s="235"/>
      <c r="O232" s="236"/>
      <c r="P232" s="15"/>
      <c r="Q232" s="15"/>
      <c r="R232" s="15"/>
      <c r="S232" s="15"/>
      <c r="T232" s="15"/>
      <c r="U232" s="15"/>
    </row>
    <row r="233" spans="1:21" ht="16.5">
      <c r="A233" s="37"/>
      <c r="B233" s="1"/>
      <c r="C233" s="122" t="s">
        <v>372</v>
      </c>
      <c r="D233" s="148"/>
      <c r="E233" s="69"/>
      <c r="F233" s="70"/>
      <c r="G233" s="70"/>
      <c r="H233" s="70"/>
      <c r="I233" s="70"/>
      <c r="J233" s="70"/>
      <c r="K233" s="70"/>
      <c r="L233" s="70"/>
      <c r="M233" s="70"/>
      <c r="N233" s="70"/>
      <c r="O233" s="123"/>
      <c r="P233" s="15"/>
      <c r="Q233" s="15"/>
      <c r="R233" s="15"/>
      <c r="S233" s="15"/>
      <c r="T233" s="15"/>
      <c r="U233" s="15"/>
    </row>
    <row r="234" spans="1:21">
      <c r="A234" s="223" t="s">
        <v>198</v>
      </c>
      <c r="B234" s="224"/>
      <c r="C234" s="224"/>
      <c r="D234" s="224"/>
      <c r="E234" s="224"/>
      <c r="F234" s="224"/>
      <c r="G234" s="224"/>
      <c r="H234" s="224"/>
      <c r="I234" s="224"/>
      <c r="J234" s="224"/>
      <c r="K234" s="224"/>
      <c r="L234" s="224"/>
      <c r="M234" s="224"/>
      <c r="N234" s="224"/>
      <c r="O234" s="49" t="s">
        <v>117</v>
      </c>
      <c r="P234" s="15"/>
      <c r="Q234" s="15"/>
      <c r="R234" s="15"/>
      <c r="S234" s="15"/>
      <c r="T234" s="15"/>
      <c r="U234" s="15"/>
    </row>
    <row r="235" spans="1:21">
      <c r="A235" s="223" t="s">
        <v>263</v>
      </c>
      <c r="B235" s="224"/>
      <c r="C235" s="224"/>
      <c r="D235" s="224"/>
      <c r="E235" s="224"/>
      <c r="F235" s="224"/>
      <c r="G235" s="224"/>
      <c r="H235" s="224"/>
      <c r="I235" s="224"/>
      <c r="J235" s="224"/>
      <c r="K235" s="224"/>
      <c r="L235" s="224"/>
      <c r="M235" s="224"/>
      <c r="N235" s="224"/>
      <c r="O235" s="47"/>
      <c r="P235" s="15"/>
      <c r="Q235" s="15"/>
      <c r="R235" s="15"/>
      <c r="S235" s="15"/>
      <c r="T235" s="15"/>
      <c r="U235" s="15"/>
    </row>
    <row r="236" spans="1:21" ht="26.25">
      <c r="A236" s="234" t="s">
        <v>158</v>
      </c>
      <c r="B236" s="235"/>
      <c r="C236" s="235"/>
      <c r="D236" s="235"/>
      <c r="E236" s="235"/>
      <c r="F236" s="235"/>
      <c r="G236" s="235"/>
      <c r="H236" s="235"/>
      <c r="I236" s="235"/>
      <c r="J236" s="235"/>
      <c r="K236" s="235"/>
      <c r="L236" s="235"/>
      <c r="M236" s="235"/>
      <c r="N236" s="235"/>
      <c r="O236" s="236"/>
      <c r="P236" s="15"/>
      <c r="Q236" s="15"/>
      <c r="R236" s="15"/>
      <c r="S236" s="15"/>
      <c r="T236" s="15"/>
      <c r="U236" s="15"/>
    </row>
    <row r="237" spans="1:21" ht="16.5">
      <c r="A237" s="37"/>
      <c r="B237" s="1"/>
      <c r="C237" s="122" t="s">
        <v>372</v>
      </c>
      <c r="D237" s="148"/>
      <c r="E237" s="69"/>
      <c r="F237" s="70"/>
      <c r="G237" s="70"/>
      <c r="H237" s="70"/>
      <c r="I237" s="70"/>
      <c r="J237" s="70"/>
      <c r="K237" s="70"/>
      <c r="L237" s="70"/>
      <c r="M237" s="70"/>
      <c r="N237" s="70"/>
      <c r="O237" s="123"/>
      <c r="P237" s="15"/>
      <c r="Q237" s="15"/>
      <c r="R237" s="15"/>
      <c r="S237" s="15"/>
      <c r="T237" s="15"/>
      <c r="U237" s="15"/>
    </row>
    <row r="238" spans="1:21">
      <c r="A238" s="223" t="s">
        <v>198</v>
      </c>
      <c r="B238" s="224"/>
      <c r="C238" s="224"/>
      <c r="D238" s="224"/>
      <c r="E238" s="224"/>
      <c r="F238" s="224"/>
      <c r="G238" s="224"/>
      <c r="H238" s="224"/>
      <c r="I238" s="224"/>
      <c r="J238" s="224"/>
      <c r="K238" s="224"/>
      <c r="L238" s="224"/>
      <c r="M238" s="224"/>
      <c r="N238" s="224"/>
      <c r="O238" s="49" t="s">
        <v>117</v>
      </c>
      <c r="P238" s="15"/>
      <c r="Q238" s="15"/>
      <c r="R238" s="15"/>
      <c r="S238" s="15"/>
      <c r="T238" s="15"/>
      <c r="U238" s="15"/>
    </row>
    <row r="239" spans="1:21">
      <c r="A239" s="223" t="s">
        <v>263</v>
      </c>
      <c r="B239" s="224"/>
      <c r="C239" s="224"/>
      <c r="D239" s="224"/>
      <c r="E239" s="224"/>
      <c r="F239" s="224"/>
      <c r="G239" s="224"/>
      <c r="H239" s="224"/>
      <c r="I239" s="224"/>
      <c r="J239" s="224"/>
      <c r="K239" s="224"/>
      <c r="L239" s="224"/>
      <c r="M239" s="224"/>
      <c r="N239" s="224"/>
      <c r="O239" s="47"/>
      <c r="P239" s="15"/>
      <c r="Q239" s="15"/>
      <c r="R239" s="15"/>
      <c r="S239" s="15"/>
      <c r="T239" s="15"/>
      <c r="U239" s="15"/>
    </row>
    <row r="240" spans="1:21">
      <c r="A240" s="17"/>
      <c r="B240" s="5"/>
      <c r="C240" s="7"/>
      <c r="D240" s="9"/>
      <c r="E240" s="7"/>
      <c r="F240" s="11"/>
      <c r="G240" s="11"/>
      <c r="H240" s="11"/>
      <c r="I240" s="11"/>
      <c r="J240" s="11"/>
      <c r="K240" s="11"/>
      <c r="L240" s="11"/>
      <c r="M240" s="11"/>
      <c r="N240" s="11"/>
      <c r="P240" s="15"/>
      <c r="Q240" s="15"/>
      <c r="R240" s="15"/>
      <c r="S240" s="15"/>
      <c r="T240" s="15"/>
      <c r="U240" s="15"/>
    </row>
    <row r="241" spans="1:21">
      <c r="A241" s="242" t="s">
        <v>373</v>
      </c>
      <c r="B241" s="242"/>
      <c r="C241" s="242"/>
      <c r="D241" s="242"/>
      <c r="E241" s="242"/>
      <c r="F241" s="242"/>
      <c r="G241" s="242"/>
      <c r="H241" s="242"/>
      <c r="I241" s="242"/>
      <c r="J241" s="242"/>
      <c r="K241" s="242"/>
      <c r="L241" s="242"/>
      <c r="M241" s="242"/>
      <c r="N241" s="242"/>
      <c r="O241" s="242"/>
      <c r="P241" s="15"/>
      <c r="Q241" s="15"/>
      <c r="R241" s="15"/>
      <c r="S241" s="15"/>
      <c r="T241" s="15"/>
      <c r="U241" s="15"/>
    </row>
    <row r="242" spans="1:21" ht="255" customHeight="1">
      <c r="A242" s="17"/>
      <c r="B242" s="5"/>
      <c r="C242" s="7"/>
      <c r="D242" s="9"/>
      <c r="E242" s="7"/>
      <c r="F242" s="11"/>
      <c r="G242" s="11"/>
      <c r="H242" s="11"/>
      <c r="I242" s="11"/>
      <c r="J242" s="11"/>
      <c r="K242" s="11"/>
      <c r="L242" s="11"/>
      <c r="M242" s="11"/>
      <c r="N242" s="11"/>
      <c r="P242" s="15"/>
      <c r="Q242" s="15"/>
      <c r="R242" s="15"/>
      <c r="S242" s="15"/>
      <c r="T242" s="15"/>
      <c r="U242" s="15"/>
    </row>
    <row r="243" spans="1:21">
      <c r="A243" s="17"/>
      <c r="B243" s="5"/>
      <c r="C243" s="7"/>
      <c r="D243" s="9"/>
      <c r="E243" s="7"/>
      <c r="F243" s="11"/>
      <c r="G243" s="11"/>
      <c r="H243" s="11"/>
      <c r="I243" s="11"/>
      <c r="J243" s="11"/>
      <c r="K243" s="11"/>
      <c r="L243" s="11"/>
      <c r="M243" s="11"/>
      <c r="N243" s="11"/>
      <c r="P243" s="15"/>
      <c r="Q243" s="15"/>
      <c r="R243" s="15"/>
      <c r="S243" s="15"/>
      <c r="T243" s="15"/>
      <c r="U243" s="15"/>
    </row>
    <row r="244" spans="1:21">
      <c r="A244" s="17"/>
      <c r="B244" s="5"/>
      <c r="C244" s="7"/>
      <c r="D244" s="9"/>
      <c r="E244" s="7"/>
      <c r="F244" s="11"/>
      <c r="G244" s="11"/>
      <c r="H244" s="11"/>
      <c r="I244" s="11"/>
      <c r="J244" s="11"/>
      <c r="K244" s="11"/>
      <c r="L244" s="11"/>
      <c r="M244" s="11"/>
      <c r="N244" s="11"/>
      <c r="P244" s="15"/>
      <c r="Q244" s="15"/>
      <c r="R244" s="15"/>
      <c r="S244" s="15"/>
      <c r="T244" s="15"/>
      <c r="U244" s="15"/>
    </row>
    <row r="245" spans="1:21">
      <c r="A245" s="17"/>
      <c r="B245" s="5"/>
      <c r="C245" s="7"/>
      <c r="D245" s="9"/>
      <c r="E245" s="7"/>
      <c r="F245" s="11"/>
      <c r="G245" s="11"/>
      <c r="H245" s="11"/>
      <c r="I245" s="11"/>
      <c r="J245" s="11"/>
      <c r="K245" s="11"/>
      <c r="L245" s="11"/>
      <c r="M245" s="11"/>
      <c r="N245" s="11"/>
      <c r="P245" s="15"/>
      <c r="Q245" s="15"/>
      <c r="R245" s="15"/>
      <c r="S245" s="15"/>
      <c r="T245" s="15"/>
      <c r="U245" s="15"/>
    </row>
    <row r="246" spans="1:21">
      <c r="A246" s="17"/>
      <c r="B246" s="5"/>
      <c r="C246" s="7"/>
      <c r="D246" s="9"/>
      <c r="E246" s="7"/>
      <c r="F246" s="11"/>
      <c r="G246" s="11"/>
      <c r="H246" s="11"/>
      <c r="I246" s="11"/>
      <c r="J246" s="11"/>
      <c r="K246" s="11"/>
      <c r="L246" s="11"/>
      <c r="M246" s="11"/>
      <c r="N246" s="11"/>
      <c r="P246" s="15"/>
      <c r="Q246" s="15"/>
      <c r="R246" s="15"/>
      <c r="S246" s="15"/>
      <c r="T246" s="15"/>
      <c r="U246" s="15"/>
    </row>
    <row r="247" spans="1:21">
      <c r="A247" s="17"/>
      <c r="B247" s="5"/>
      <c r="C247" s="7"/>
      <c r="D247" s="9"/>
      <c r="E247" s="7"/>
      <c r="F247" s="11"/>
      <c r="G247" s="11"/>
      <c r="H247" s="11"/>
      <c r="I247" s="11"/>
      <c r="J247" s="11"/>
      <c r="K247" s="11"/>
      <c r="L247" s="11"/>
      <c r="M247" s="11"/>
      <c r="N247" s="11"/>
      <c r="P247" s="15"/>
      <c r="Q247" s="15"/>
      <c r="R247" s="15"/>
      <c r="S247" s="15"/>
      <c r="T247" s="15"/>
      <c r="U247" s="15"/>
    </row>
    <row r="248" spans="1:21">
      <c r="A248" s="17"/>
      <c r="B248" s="5"/>
      <c r="C248" s="7"/>
      <c r="D248" s="9"/>
      <c r="E248" s="7"/>
      <c r="F248" s="11"/>
      <c r="G248" s="11"/>
      <c r="H248" s="11"/>
      <c r="I248" s="11"/>
      <c r="J248" s="11"/>
      <c r="K248" s="11"/>
      <c r="L248" s="11"/>
      <c r="M248" s="11"/>
      <c r="N248" s="11"/>
      <c r="P248" s="15"/>
      <c r="Q248" s="15"/>
      <c r="R248" s="15"/>
      <c r="S248" s="15"/>
      <c r="T248" s="15"/>
      <c r="U248" s="15"/>
    </row>
    <row r="249" spans="1:21">
      <c r="A249" s="17"/>
      <c r="B249" s="5"/>
      <c r="C249" s="7"/>
      <c r="D249" s="9"/>
      <c r="E249" s="7"/>
      <c r="F249" s="11"/>
      <c r="G249" s="11"/>
      <c r="H249" s="11"/>
      <c r="I249" s="11"/>
      <c r="J249" s="11"/>
      <c r="K249" s="11"/>
      <c r="L249" s="11"/>
      <c r="M249" s="11"/>
      <c r="N249" s="11"/>
      <c r="P249" s="15"/>
      <c r="Q249" s="15"/>
      <c r="R249" s="15"/>
      <c r="S249" s="15"/>
      <c r="T249" s="15"/>
      <c r="U249" s="15"/>
    </row>
    <row r="250" spans="1:21">
      <c r="A250" s="17"/>
      <c r="B250" s="5"/>
      <c r="C250" s="7"/>
      <c r="D250" s="9"/>
      <c r="E250" s="7"/>
      <c r="F250" s="11"/>
      <c r="G250" s="11"/>
      <c r="H250" s="11"/>
      <c r="I250" s="11"/>
      <c r="J250" s="11"/>
      <c r="K250" s="11"/>
      <c r="L250" s="11"/>
      <c r="M250" s="11"/>
      <c r="N250" s="11"/>
      <c r="P250" s="15"/>
      <c r="Q250" s="15"/>
      <c r="R250" s="15"/>
      <c r="S250" s="15"/>
      <c r="T250" s="15"/>
      <c r="U250" s="15"/>
    </row>
    <row r="251" spans="1:21">
      <c r="A251" s="17"/>
      <c r="B251" s="5"/>
      <c r="C251" s="7"/>
      <c r="D251" s="9"/>
      <c r="E251" s="7"/>
      <c r="F251" s="11"/>
      <c r="G251" s="11"/>
      <c r="H251" s="11"/>
      <c r="I251" s="11"/>
      <c r="J251" s="11"/>
      <c r="K251" s="11"/>
      <c r="L251" s="11"/>
      <c r="M251" s="11"/>
      <c r="N251" s="11"/>
      <c r="P251" s="15"/>
      <c r="Q251" s="15"/>
      <c r="R251" s="15"/>
      <c r="S251" s="15"/>
      <c r="T251" s="15"/>
      <c r="U251" s="15"/>
    </row>
    <row r="252" spans="1:21">
      <c r="A252" s="17"/>
      <c r="B252" s="5"/>
      <c r="C252" s="7"/>
      <c r="D252" s="9"/>
      <c r="E252" s="7"/>
      <c r="F252" s="11"/>
      <c r="G252" s="11"/>
      <c r="H252" s="11"/>
      <c r="I252" s="11"/>
      <c r="J252" s="11"/>
      <c r="K252" s="11"/>
      <c r="L252" s="11"/>
      <c r="M252" s="11"/>
      <c r="N252" s="11"/>
      <c r="P252" s="15"/>
      <c r="Q252" s="15"/>
      <c r="R252" s="15"/>
      <c r="S252" s="15"/>
      <c r="T252" s="15"/>
      <c r="U252" s="15"/>
    </row>
    <row r="253" spans="1:21">
      <c r="A253" s="17"/>
      <c r="B253" s="5"/>
      <c r="C253" s="7"/>
      <c r="D253" s="9"/>
      <c r="E253" s="7"/>
      <c r="F253" s="11"/>
      <c r="G253" s="11"/>
      <c r="H253" s="11"/>
      <c r="I253" s="11"/>
      <c r="J253" s="11"/>
      <c r="K253" s="11"/>
      <c r="L253" s="11"/>
      <c r="M253" s="11"/>
      <c r="N253" s="11"/>
      <c r="P253" s="15"/>
      <c r="Q253" s="15"/>
      <c r="R253" s="15"/>
      <c r="S253" s="15"/>
      <c r="T253" s="15"/>
      <c r="U253" s="15"/>
    </row>
    <row r="254" spans="1:21">
      <c r="A254" s="17"/>
      <c r="B254" s="5"/>
      <c r="C254" s="7"/>
      <c r="D254" s="9"/>
      <c r="E254" s="7"/>
      <c r="F254" s="11"/>
      <c r="G254" s="11"/>
      <c r="H254" s="11"/>
      <c r="I254" s="11"/>
      <c r="J254" s="11"/>
      <c r="K254" s="11"/>
      <c r="L254" s="11"/>
      <c r="M254" s="11"/>
      <c r="N254" s="11"/>
      <c r="P254" s="15"/>
      <c r="Q254" s="15"/>
      <c r="R254" s="15"/>
      <c r="S254" s="15"/>
      <c r="T254" s="15"/>
      <c r="U254" s="15"/>
    </row>
    <row r="255" spans="1:21">
      <c r="A255" s="17"/>
      <c r="B255" s="5"/>
      <c r="C255" s="7"/>
      <c r="D255" s="9"/>
      <c r="E255" s="7"/>
      <c r="F255" s="11"/>
      <c r="G255" s="11"/>
      <c r="H255" s="11"/>
      <c r="I255" s="11"/>
      <c r="J255" s="11"/>
      <c r="K255" s="11"/>
      <c r="L255" s="11"/>
      <c r="M255" s="11"/>
      <c r="N255" s="11"/>
      <c r="P255" s="15"/>
      <c r="Q255" s="15"/>
      <c r="R255" s="15"/>
      <c r="S255" s="15"/>
      <c r="T255" s="15"/>
      <c r="U255" s="15"/>
    </row>
    <row r="256" spans="1:21">
      <c r="A256" s="17"/>
      <c r="B256" s="5"/>
      <c r="C256" s="7"/>
      <c r="D256" s="9"/>
      <c r="E256" s="7"/>
      <c r="F256" s="11"/>
      <c r="G256" s="11"/>
      <c r="H256" s="11"/>
      <c r="I256" s="11"/>
      <c r="J256" s="11"/>
      <c r="K256" s="11"/>
      <c r="L256" s="11"/>
      <c r="M256" s="11"/>
      <c r="N256" s="11"/>
      <c r="P256" s="15"/>
      <c r="Q256" s="15"/>
      <c r="R256" s="15"/>
      <c r="S256" s="15"/>
      <c r="T256" s="15"/>
      <c r="U256" s="15"/>
    </row>
    <row r="257" spans="1:21">
      <c r="A257" s="17"/>
      <c r="B257" s="5"/>
      <c r="C257" s="7"/>
      <c r="D257" s="9"/>
      <c r="E257" s="7"/>
      <c r="F257" s="11"/>
      <c r="G257" s="11"/>
      <c r="H257" s="11"/>
      <c r="I257" s="11"/>
      <c r="J257" s="11"/>
      <c r="K257" s="11"/>
      <c r="L257" s="11"/>
      <c r="M257" s="11"/>
      <c r="N257" s="11"/>
      <c r="P257" s="15"/>
      <c r="Q257" s="15"/>
      <c r="R257" s="15"/>
      <c r="S257" s="15"/>
      <c r="T257" s="15"/>
      <c r="U257" s="15"/>
    </row>
    <row r="258" spans="1:21">
      <c r="A258" s="17"/>
      <c r="B258" s="5"/>
      <c r="C258" s="7"/>
      <c r="D258" s="9"/>
      <c r="E258" s="7"/>
      <c r="F258" s="11"/>
      <c r="G258" s="11"/>
      <c r="H258" s="11"/>
      <c r="I258" s="11"/>
      <c r="J258" s="11"/>
      <c r="K258" s="11"/>
      <c r="L258" s="11"/>
      <c r="M258" s="11"/>
      <c r="N258" s="11"/>
      <c r="P258" s="15"/>
      <c r="Q258" s="15"/>
      <c r="R258" s="15"/>
      <c r="S258" s="15"/>
      <c r="T258" s="15"/>
      <c r="U258" s="15"/>
    </row>
    <row r="259" spans="1:21">
      <c r="A259" s="17"/>
      <c r="B259" s="5"/>
      <c r="C259" s="7"/>
      <c r="D259" s="9"/>
      <c r="E259" s="7"/>
      <c r="F259" s="11"/>
      <c r="G259" s="11"/>
      <c r="H259" s="11"/>
      <c r="I259" s="11"/>
      <c r="J259" s="11"/>
      <c r="K259" s="11"/>
      <c r="L259" s="11"/>
      <c r="M259" s="11"/>
      <c r="N259" s="11"/>
      <c r="P259" s="15"/>
      <c r="Q259" s="15"/>
      <c r="R259" s="15"/>
      <c r="S259" s="15"/>
      <c r="T259" s="15"/>
      <c r="U259" s="15"/>
    </row>
    <row r="260" spans="1:21">
      <c r="A260" s="17"/>
      <c r="B260" s="5"/>
      <c r="C260" s="7"/>
      <c r="D260" s="9"/>
      <c r="E260" s="7"/>
      <c r="F260" s="11"/>
      <c r="G260" s="11"/>
      <c r="H260" s="11"/>
      <c r="I260" s="11"/>
      <c r="J260" s="11"/>
      <c r="K260" s="11"/>
      <c r="L260" s="11"/>
      <c r="M260" s="11"/>
      <c r="N260" s="11"/>
      <c r="P260" s="15"/>
      <c r="Q260" s="15"/>
      <c r="R260" s="15"/>
      <c r="S260" s="15"/>
      <c r="T260" s="15"/>
      <c r="U260" s="15"/>
    </row>
    <row r="261" spans="1:21">
      <c r="A261" s="17"/>
      <c r="B261" s="5"/>
      <c r="C261" s="7"/>
      <c r="D261" s="9"/>
      <c r="E261" s="7"/>
      <c r="F261" s="11"/>
      <c r="G261" s="11"/>
      <c r="H261" s="11"/>
      <c r="I261" s="11"/>
      <c r="J261" s="11"/>
      <c r="K261" s="11"/>
      <c r="L261" s="11"/>
      <c r="M261" s="11"/>
      <c r="N261" s="11"/>
      <c r="P261" s="15"/>
      <c r="Q261" s="15"/>
      <c r="R261" s="15"/>
      <c r="S261" s="15"/>
      <c r="T261" s="15"/>
      <c r="U261" s="15"/>
    </row>
    <row r="262" spans="1:21">
      <c r="A262" s="17"/>
      <c r="B262" s="5"/>
      <c r="C262" s="7"/>
      <c r="D262" s="9"/>
      <c r="E262" s="7"/>
      <c r="F262" s="11"/>
      <c r="G262" s="11"/>
      <c r="H262" s="11"/>
      <c r="I262" s="11"/>
      <c r="J262" s="11"/>
      <c r="K262" s="11"/>
      <c r="L262" s="11"/>
      <c r="M262" s="11"/>
      <c r="N262" s="11"/>
      <c r="P262" s="15"/>
      <c r="Q262" s="15"/>
      <c r="R262" s="15"/>
      <c r="S262" s="15"/>
      <c r="T262" s="15"/>
      <c r="U262" s="15"/>
    </row>
    <row r="263" spans="1:21">
      <c r="A263" s="17"/>
      <c r="B263" s="5"/>
      <c r="C263" s="7"/>
      <c r="D263" s="9"/>
      <c r="E263" s="7"/>
      <c r="F263" s="11"/>
      <c r="G263" s="11"/>
      <c r="H263" s="11"/>
      <c r="I263" s="11"/>
      <c r="J263" s="11"/>
      <c r="K263" s="11"/>
      <c r="L263" s="11"/>
      <c r="M263" s="11"/>
      <c r="N263" s="11"/>
      <c r="P263" s="15"/>
      <c r="Q263" s="15"/>
      <c r="R263" s="15"/>
      <c r="S263" s="15"/>
      <c r="T263" s="15"/>
      <c r="U263" s="15"/>
    </row>
    <row r="264" spans="1:21">
      <c r="A264" s="17"/>
      <c r="B264" s="5"/>
      <c r="C264" s="7"/>
      <c r="D264" s="9"/>
      <c r="E264" s="7"/>
      <c r="F264" s="11"/>
      <c r="G264" s="11"/>
      <c r="H264" s="11"/>
      <c r="I264" s="11"/>
      <c r="J264" s="11"/>
      <c r="K264" s="11"/>
      <c r="L264" s="11"/>
      <c r="M264" s="11"/>
      <c r="N264" s="11"/>
      <c r="P264" s="15"/>
      <c r="Q264" s="15"/>
      <c r="R264" s="15"/>
      <c r="S264" s="15"/>
      <c r="T264" s="15"/>
      <c r="U264" s="15"/>
    </row>
    <row r="265" spans="1:21">
      <c r="A265" s="17"/>
      <c r="B265" s="5"/>
      <c r="C265" s="7"/>
      <c r="D265" s="9"/>
      <c r="E265" s="7"/>
      <c r="F265" s="11"/>
      <c r="G265" s="11"/>
      <c r="H265" s="11"/>
      <c r="I265" s="11"/>
      <c r="J265" s="11"/>
      <c r="K265" s="11"/>
      <c r="L265" s="11"/>
      <c r="M265" s="11"/>
      <c r="N265" s="11"/>
      <c r="P265" s="15"/>
      <c r="Q265" s="15"/>
      <c r="R265" s="15"/>
      <c r="S265" s="15"/>
      <c r="T265" s="15"/>
      <c r="U265" s="15"/>
    </row>
    <row r="266" spans="1:21">
      <c r="A266" s="17"/>
      <c r="B266" s="5"/>
      <c r="C266" s="7"/>
      <c r="D266" s="9"/>
      <c r="E266" s="7"/>
      <c r="F266" s="11"/>
      <c r="G266" s="11"/>
      <c r="H266" s="11"/>
      <c r="I266" s="11"/>
      <c r="J266" s="11"/>
      <c r="K266" s="11"/>
      <c r="L266" s="11"/>
      <c r="M266" s="11"/>
      <c r="N266" s="11"/>
      <c r="P266" s="15"/>
      <c r="Q266" s="15"/>
      <c r="R266" s="15"/>
      <c r="S266" s="15"/>
      <c r="T266" s="15"/>
      <c r="U266" s="15"/>
    </row>
    <row r="267" spans="1:21">
      <c r="B267" s="19"/>
      <c r="C267" s="10"/>
      <c r="D267" s="10"/>
      <c r="E267" s="10"/>
      <c r="F267" s="19"/>
      <c r="G267" s="19"/>
      <c r="H267" s="19"/>
      <c r="I267" s="19"/>
      <c r="J267" s="19"/>
      <c r="K267" s="19"/>
      <c r="L267" s="19"/>
      <c r="M267" s="19"/>
      <c r="N267" s="19"/>
      <c r="O267" s="23"/>
      <c r="P267" s="15"/>
      <c r="Q267" s="15"/>
      <c r="R267" s="15"/>
      <c r="S267" s="15"/>
      <c r="T267" s="15"/>
      <c r="U267" s="15"/>
    </row>
    <row r="268" spans="1:21">
      <c r="P268" s="15"/>
      <c r="Q268" s="15"/>
      <c r="R268" s="15"/>
      <c r="S268" s="15"/>
      <c r="T268" s="15"/>
      <c r="U268" s="15"/>
    </row>
    <row r="269" spans="1:21">
      <c r="P269" s="15"/>
    </row>
    <row r="270" spans="1:21">
      <c r="P270" s="15"/>
    </row>
    <row r="271" spans="1:21">
      <c r="P271" s="15"/>
    </row>
    <row r="272" spans="1:21">
      <c r="P272" s="15"/>
    </row>
    <row r="273" spans="16:16">
      <c r="P273" s="15"/>
    </row>
    <row r="274" spans="16:16">
      <c r="P274" s="15"/>
    </row>
    <row r="275" spans="16:16">
      <c r="P275" s="15"/>
    </row>
    <row r="276" spans="16:16">
      <c r="P276" s="15"/>
    </row>
    <row r="277" spans="16:16">
      <c r="P277" s="15"/>
    </row>
    <row r="278" spans="16:16">
      <c r="P278" s="15"/>
    </row>
    <row r="279" spans="16:16">
      <c r="P279" s="15"/>
    </row>
    <row r="280" spans="16:16">
      <c r="P280" s="15"/>
    </row>
    <row r="281" spans="16:16">
      <c r="P281" s="15"/>
    </row>
    <row r="282" spans="16:16">
      <c r="P282" s="15"/>
    </row>
    <row r="283" spans="16:16">
      <c r="P283" s="15"/>
    </row>
    <row r="284" spans="16:16">
      <c r="P284" s="15"/>
    </row>
    <row r="285" spans="16:16">
      <c r="P285" s="15"/>
    </row>
    <row r="286" spans="16:16">
      <c r="P286" s="15"/>
    </row>
    <row r="287" spans="16:16">
      <c r="P287" s="15"/>
    </row>
    <row r="288" spans="16:16">
      <c r="P288" s="15"/>
    </row>
    <row r="289" spans="16:16">
      <c r="P289" s="15"/>
    </row>
    <row r="290" spans="16:16">
      <c r="P290" s="15"/>
    </row>
    <row r="291" spans="16:16">
      <c r="P291" s="15"/>
    </row>
    <row r="292" spans="16:16">
      <c r="P292" s="15"/>
    </row>
    <row r="293" spans="16:16">
      <c r="P293" s="15"/>
    </row>
    <row r="294" spans="16:16">
      <c r="P294" s="15"/>
    </row>
    <row r="295" spans="16:16">
      <c r="P295" s="15"/>
    </row>
    <row r="296" spans="16:16">
      <c r="P296" s="15"/>
    </row>
    <row r="297" spans="16:16">
      <c r="P297" s="15"/>
    </row>
    <row r="298" spans="16:16">
      <c r="P298" s="15"/>
    </row>
    <row r="299" spans="16:16">
      <c r="P299" s="15"/>
    </row>
    <row r="300" spans="16:16">
      <c r="P300" s="15"/>
    </row>
    <row r="301" spans="16:16">
      <c r="P301" s="15"/>
    </row>
    <row r="302" spans="16:16">
      <c r="P302" s="15"/>
    </row>
    <row r="303" spans="16:16">
      <c r="P303" s="15"/>
    </row>
    <row r="304" spans="16:16">
      <c r="P304" s="15"/>
    </row>
    <row r="305" spans="16:16">
      <c r="P305" s="15"/>
    </row>
    <row r="306" spans="16:16">
      <c r="P306" s="15"/>
    </row>
    <row r="307" spans="16:16">
      <c r="P307" s="15"/>
    </row>
    <row r="308" spans="16:16">
      <c r="P308" s="15"/>
    </row>
    <row r="309" spans="16:16">
      <c r="P309" s="15"/>
    </row>
    <row r="310" spans="16:16">
      <c r="P310" s="15"/>
    </row>
    <row r="311" spans="16:16">
      <c r="P311" s="15"/>
    </row>
    <row r="312" spans="16:16">
      <c r="P312" s="15"/>
    </row>
    <row r="313" spans="16:16">
      <c r="P313" s="15"/>
    </row>
    <row r="314" spans="16:16">
      <c r="P314" s="15"/>
    </row>
    <row r="315" spans="16:16">
      <c r="P315" s="15"/>
    </row>
    <row r="316" spans="16:16">
      <c r="P316" s="15"/>
    </row>
    <row r="317" spans="16:16">
      <c r="P317" s="15"/>
    </row>
    <row r="318" spans="16:16">
      <c r="P318" s="15"/>
    </row>
    <row r="319" spans="16:16">
      <c r="P319" s="15"/>
    </row>
    <row r="320" spans="16:16">
      <c r="P320" s="15"/>
    </row>
    <row r="321" spans="16:16">
      <c r="P321" s="15"/>
    </row>
    <row r="322" spans="16:16">
      <c r="P322" s="15"/>
    </row>
    <row r="323" spans="16:16">
      <c r="P323" s="15"/>
    </row>
    <row r="324" spans="16:16">
      <c r="P324" s="15"/>
    </row>
    <row r="325" spans="16:16">
      <c r="P325" s="15"/>
    </row>
    <row r="326" spans="16:16">
      <c r="P326" s="15"/>
    </row>
    <row r="327" spans="16:16">
      <c r="P327" s="15"/>
    </row>
    <row r="328" spans="16:16">
      <c r="P328" s="15"/>
    </row>
    <row r="329" spans="16:16">
      <c r="P329" s="15"/>
    </row>
    <row r="330" spans="16:16">
      <c r="P330" s="15"/>
    </row>
    <row r="331" spans="16:16">
      <c r="P331" s="15"/>
    </row>
    <row r="332" spans="16:16">
      <c r="P332" s="15"/>
    </row>
    <row r="333" spans="16:16">
      <c r="P333" s="15"/>
    </row>
    <row r="334" spans="16:16">
      <c r="P334" s="15"/>
    </row>
    <row r="335" spans="16:16">
      <c r="P335" s="15"/>
    </row>
    <row r="336" spans="16:16">
      <c r="P336" s="15"/>
    </row>
    <row r="337" spans="16:16">
      <c r="P337" s="15"/>
    </row>
    <row r="338" spans="16:16">
      <c r="P338" s="15"/>
    </row>
    <row r="339" spans="16:16">
      <c r="P339" s="15"/>
    </row>
    <row r="340" spans="16:16">
      <c r="P340" s="15"/>
    </row>
    <row r="341" spans="16:16">
      <c r="P341" s="15"/>
    </row>
    <row r="342" spans="16:16">
      <c r="P342" s="15"/>
    </row>
    <row r="343" spans="16:16">
      <c r="P343" s="15"/>
    </row>
    <row r="344" spans="16:16">
      <c r="P344" s="15"/>
    </row>
    <row r="345" spans="16:16">
      <c r="P345" s="15"/>
    </row>
    <row r="346" spans="16:16">
      <c r="P346" s="15"/>
    </row>
    <row r="347" spans="16:16">
      <c r="P347" s="15"/>
    </row>
    <row r="348" spans="16:16">
      <c r="P348" s="15"/>
    </row>
    <row r="349" spans="16:16">
      <c r="P349" s="15"/>
    </row>
    <row r="350" spans="16:16">
      <c r="P350" s="15"/>
    </row>
    <row r="351" spans="16:16">
      <c r="P351" s="15"/>
    </row>
    <row r="352" spans="16:16">
      <c r="P352" s="15"/>
    </row>
    <row r="353" spans="16:16">
      <c r="P353" s="15"/>
    </row>
    <row r="354" spans="16:16">
      <c r="P354" s="15"/>
    </row>
    <row r="355" spans="16:16">
      <c r="P355" s="15"/>
    </row>
    <row r="356" spans="16:16">
      <c r="P356" s="15"/>
    </row>
    <row r="357" spans="16:16">
      <c r="P357" s="15"/>
    </row>
    <row r="358" spans="16:16">
      <c r="P358" s="15"/>
    </row>
    <row r="359" spans="16:16">
      <c r="P359" s="15"/>
    </row>
    <row r="360" spans="16:16">
      <c r="P360" s="15"/>
    </row>
    <row r="361" spans="16:16">
      <c r="P361" s="15"/>
    </row>
    <row r="362" spans="16:16">
      <c r="P362" s="15"/>
    </row>
    <row r="363" spans="16:16">
      <c r="P363" s="15"/>
    </row>
    <row r="364" spans="16:16">
      <c r="P364" s="15"/>
    </row>
    <row r="365" spans="16:16">
      <c r="P365" s="15"/>
    </row>
    <row r="366" spans="16:16">
      <c r="P366" s="15"/>
    </row>
    <row r="367" spans="16:16">
      <c r="P367" s="15"/>
    </row>
    <row r="368" spans="16:16">
      <c r="P368" s="15"/>
    </row>
    <row r="369" spans="16:16">
      <c r="P369" s="15"/>
    </row>
    <row r="370" spans="16:16">
      <c r="P370" s="15"/>
    </row>
    <row r="371" spans="16:16">
      <c r="P371" s="15"/>
    </row>
    <row r="372" spans="16:16">
      <c r="P372" s="15"/>
    </row>
    <row r="373" spans="16:16">
      <c r="P373" s="15"/>
    </row>
    <row r="374" spans="16:16">
      <c r="P374" s="15"/>
    </row>
    <row r="375" spans="16:16">
      <c r="P375" s="15"/>
    </row>
    <row r="376" spans="16:16">
      <c r="P376" s="15"/>
    </row>
    <row r="377" spans="16:16">
      <c r="P377" s="15"/>
    </row>
    <row r="378" spans="16:16">
      <c r="P378" s="15"/>
    </row>
    <row r="379" spans="16:16">
      <c r="P379" s="15"/>
    </row>
    <row r="380" spans="16:16">
      <c r="P380" s="15"/>
    </row>
    <row r="381" spans="16:16">
      <c r="P381" s="15"/>
    </row>
    <row r="382" spans="16:16">
      <c r="P382" s="15"/>
    </row>
    <row r="383" spans="16:16">
      <c r="P383" s="15"/>
    </row>
    <row r="384" spans="16:16">
      <c r="P384" s="15"/>
    </row>
    <row r="385" spans="16:16">
      <c r="P385" s="15"/>
    </row>
    <row r="386" spans="16:16">
      <c r="P386" s="15"/>
    </row>
    <row r="387" spans="16:16">
      <c r="P387" s="15"/>
    </row>
    <row r="388" spans="16:16">
      <c r="P388" s="15"/>
    </row>
    <row r="389" spans="16:16">
      <c r="P389" s="15"/>
    </row>
    <row r="390" spans="16:16">
      <c r="P390" s="15"/>
    </row>
    <row r="391" spans="16:16">
      <c r="P391" s="15"/>
    </row>
    <row r="392" spans="16:16">
      <c r="P392" s="15"/>
    </row>
    <row r="393" spans="16:16">
      <c r="P393" s="15"/>
    </row>
    <row r="394" spans="16:16">
      <c r="P394" s="15"/>
    </row>
    <row r="395" spans="16:16">
      <c r="P395" s="15"/>
    </row>
    <row r="396" spans="16:16">
      <c r="P396" s="15"/>
    </row>
    <row r="397" spans="16:16">
      <c r="P397" s="15"/>
    </row>
    <row r="398" spans="16:16">
      <c r="P398" s="15"/>
    </row>
    <row r="399" spans="16:16">
      <c r="P399" s="15"/>
    </row>
    <row r="400" spans="16:16">
      <c r="P400" s="15"/>
    </row>
    <row r="401" spans="16:16">
      <c r="P401" s="15"/>
    </row>
    <row r="402" spans="16:16">
      <c r="P402" s="15"/>
    </row>
    <row r="403" spans="16:16">
      <c r="P403" s="15"/>
    </row>
    <row r="404" spans="16:16">
      <c r="P404" s="15"/>
    </row>
    <row r="405" spans="16:16">
      <c r="P405" s="15"/>
    </row>
    <row r="406" spans="16:16">
      <c r="P406" s="15"/>
    </row>
    <row r="407" spans="16:16">
      <c r="P407" s="15"/>
    </row>
    <row r="408" spans="16:16">
      <c r="P408" s="15"/>
    </row>
    <row r="409" spans="16:16">
      <c r="P409" s="15"/>
    </row>
    <row r="410" spans="16:16">
      <c r="P410" s="15"/>
    </row>
    <row r="411" spans="16:16">
      <c r="P411" s="15"/>
    </row>
    <row r="412" spans="16:16">
      <c r="P412" s="15"/>
    </row>
    <row r="413" spans="16:16">
      <c r="P413" s="15"/>
    </row>
    <row r="414" spans="16:16">
      <c r="P414" s="15"/>
    </row>
    <row r="415" spans="16:16">
      <c r="P415" s="15"/>
    </row>
    <row r="416" spans="16:16">
      <c r="P416" s="15"/>
    </row>
    <row r="417" spans="16:16">
      <c r="P417" s="15"/>
    </row>
    <row r="418" spans="16:16">
      <c r="P418" s="15"/>
    </row>
    <row r="419" spans="16:16">
      <c r="P419" s="15"/>
    </row>
    <row r="420" spans="16:16">
      <c r="P420" s="15"/>
    </row>
    <row r="421" spans="16:16">
      <c r="P421" s="15"/>
    </row>
    <row r="422" spans="16:16">
      <c r="P422" s="15"/>
    </row>
    <row r="423" spans="16:16">
      <c r="P423" s="15"/>
    </row>
    <row r="424" spans="16:16">
      <c r="P424" s="15"/>
    </row>
    <row r="425" spans="16:16">
      <c r="P425" s="15"/>
    </row>
    <row r="426" spans="16:16">
      <c r="P426" s="15"/>
    </row>
    <row r="427" spans="16:16">
      <c r="P427" s="15"/>
    </row>
    <row r="428" spans="16:16">
      <c r="P428" s="15"/>
    </row>
    <row r="429" spans="16:16">
      <c r="P429" s="15"/>
    </row>
    <row r="430" spans="16:16">
      <c r="P430" s="15"/>
    </row>
    <row r="431" spans="16:16">
      <c r="P431" s="15"/>
    </row>
    <row r="432" spans="16:16">
      <c r="P432" s="15"/>
    </row>
    <row r="433" spans="16:16">
      <c r="P433" s="15"/>
    </row>
    <row r="434" spans="16:16">
      <c r="P434" s="15"/>
    </row>
    <row r="435" spans="16:16">
      <c r="P435" s="15"/>
    </row>
    <row r="436" spans="16:16">
      <c r="P436" s="15"/>
    </row>
    <row r="437" spans="16:16">
      <c r="P437" s="15"/>
    </row>
    <row r="438" spans="16:16">
      <c r="P438" s="15"/>
    </row>
    <row r="439" spans="16:16">
      <c r="P439" s="15"/>
    </row>
    <row r="440" spans="16:16">
      <c r="P440" s="15"/>
    </row>
    <row r="441" spans="16:16">
      <c r="P441" s="15"/>
    </row>
    <row r="442" spans="16:16">
      <c r="P442" s="15"/>
    </row>
    <row r="443" spans="16:16">
      <c r="P443" s="15"/>
    </row>
    <row r="444" spans="16:16">
      <c r="P444" s="15"/>
    </row>
    <row r="445" spans="16:16">
      <c r="P445" s="15"/>
    </row>
    <row r="446" spans="16:16">
      <c r="P446" s="15"/>
    </row>
    <row r="447" spans="16:16">
      <c r="P447" s="15"/>
    </row>
    <row r="448" spans="16:16">
      <c r="P448" s="15"/>
    </row>
    <row r="449" spans="16:16">
      <c r="P449" s="15"/>
    </row>
    <row r="450" spans="16:16">
      <c r="P450" s="15"/>
    </row>
    <row r="451" spans="16:16">
      <c r="P451" s="15"/>
    </row>
    <row r="452" spans="16:16">
      <c r="P452" s="15"/>
    </row>
    <row r="453" spans="16:16">
      <c r="P453" s="15"/>
    </row>
    <row r="454" spans="16:16">
      <c r="P454" s="15"/>
    </row>
    <row r="455" spans="16:16">
      <c r="P455" s="15"/>
    </row>
    <row r="456" spans="16:16">
      <c r="P456" s="15"/>
    </row>
    <row r="457" spans="16:16">
      <c r="P457" s="15"/>
    </row>
    <row r="458" spans="16:16">
      <c r="P458" s="15"/>
    </row>
  </sheetData>
  <mergeCells count="54">
    <mergeCell ref="A92:N92"/>
    <mergeCell ref="C1:O1"/>
    <mergeCell ref="C23:O23"/>
    <mergeCell ref="C21:N21"/>
    <mergeCell ref="C22:N22"/>
    <mergeCell ref="C58:N58"/>
    <mergeCell ref="C59:N59"/>
    <mergeCell ref="A241:O241"/>
    <mergeCell ref="F2:O2"/>
    <mergeCell ref="A119:N119"/>
    <mergeCell ref="A218:O218"/>
    <mergeCell ref="A224:O224"/>
    <mergeCell ref="A226:N226"/>
    <mergeCell ref="A227:N227"/>
    <mergeCell ref="A174:N174"/>
    <mergeCell ref="A216:N216"/>
    <mergeCell ref="A121:O121"/>
    <mergeCell ref="A91:N91"/>
    <mergeCell ref="A60:O60"/>
    <mergeCell ref="A228:O228"/>
    <mergeCell ref="A175:O175"/>
    <mergeCell ref="A236:O236"/>
    <mergeCell ref="A232:O232"/>
    <mergeCell ref="A120:N120"/>
    <mergeCell ref="A173:N173"/>
    <mergeCell ref="A148:N148"/>
    <mergeCell ref="A239:N239"/>
    <mergeCell ref="A223:N223"/>
    <mergeCell ref="A234:N234"/>
    <mergeCell ref="A235:N235"/>
    <mergeCell ref="A238:N238"/>
    <mergeCell ref="A167:O167"/>
    <mergeCell ref="A230:N230"/>
    <mergeCell ref="A231:N231"/>
    <mergeCell ref="A217:N217"/>
    <mergeCell ref="A222:N222"/>
    <mergeCell ref="A200:O200"/>
    <mergeCell ref="A198:N198"/>
    <mergeCell ref="A199:N199"/>
    <mergeCell ref="Q150:R163"/>
    <mergeCell ref="A2:A3"/>
    <mergeCell ref="A165:N165"/>
    <mergeCell ref="E2:E3"/>
    <mergeCell ref="D2:D3"/>
    <mergeCell ref="C2:C3"/>
    <mergeCell ref="B2:B3"/>
    <mergeCell ref="A149:O149"/>
    <mergeCell ref="A4:O4"/>
    <mergeCell ref="A112:O112"/>
    <mergeCell ref="A147:N147"/>
    <mergeCell ref="A93:O93"/>
    <mergeCell ref="A110:N110"/>
    <mergeCell ref="A111:N111"/>
    <mergeCell ref="A166:N166"/>
  </mergeCells>
  <phoneticPr fontId="13"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0"/>
  <sheetViews>
    <sheetView topLeftCell="B1" zoomScale="85" zoomScaleNormal="85" workbookViewId="0">
      <pane ySplit="2" topLeftCell="A51" activePane="bottomLeft" state="frozen"/>
      <selection activeCell="B1" sqref="B1"/>
      <selection pane="bottomLeft" activeCell="B214" sqref="B214:C214"/>
    </sheetView>
  </sheetViews>
  <sheetFormatPr defaultColWidth="8.7109375" defaultRowHeight="12"/>
  <cols>
    <col min="1" max="1" width="11.7109375" style="13" hidden="1" customWidth="1"/>
    <col min="2" max="2" width="73.5703125" style="15" customWidth="1"/>
    <col min="3" max="3" width="63" style="13" customWidth="1"/>
    <col min="4" max="4" width="18.42578125" style="18" customWidth="1"/>
    <col min="5" max="5" width="72.140625" style="24" hidden="1" customWidth="1"/>
    <col min="6" max="6" width="8.7109375" style="13" customWidth="1"/>
    <col min="7" max="16384" width="8.7109375" style="13"/>
  </cols>
  <sheetData>
    <row r="1" spans="1:5" ht="121.5" customHeight="1" thickBot="1">
      <c r="B1" s="265" t="s">
        <v>374</v>
      </c>
      <c r="C1" s="266"/>
      <c r="D1" s="267"/>
    </row>
    <row r="2" spans="1:5" ht="30" customHeight="1">
      <c r="A2" s="180" t="s">
        <v>1</v>
      </c>
      <c r="B2" s="178" t="s">
        <v>375</v>
      </c>
      <c r="C2" s="178" t="s">
        <v>376</v>
      </c>
      <c r="D2" s="178" t="s">
        <v>377</v>
      </c>
      <c r="E2" s="54" t="s">
        <v>51</v>
      </c>
    </row>
    <row r="3" spans="1:5" ht="30" customHeight="1" thickBot="1">
      <c r="A3" s="189"/>
      <c r="B3" s="259" t="s">
        <v>144</v>
      </c>
      <c r="C3" s="260"/>
      <c r="D3" s="261"/>
      <c r="E3" s="190"/>
    </row>
    <row r="4" spans="1:5" ht="155.25" customHeight="1">
      <c r="A4" s="184"/>
      <c r="B4" s="185" t="s">
        <v>530</v>
      </c>
      <c r="C4" s="186" t="s">
        <v>378</v>
      </c>
      <c r="D4" s="187">
        <v>1</v>
      </c>
      <c r="E4" s="188"/>
    </row>
    <row r="5" spans="1:5" ht="27">
      <c r="A5" s="65"/>
      <c r="B5" s="155" t="s">
        <v>121</v>
      </c>
      <c r="C5" s="78" t="s">
        <v>379</v>
      </c>
      <c r="D5" s="63">
        <v>1</v>
      </c>
      <c r="E5" s="67"/>
    </row>
    <row r="6" spans="1:5" ht="24">
      <c r="A6" s="65"/>
      <c r="B6" s="154" t="s">
        <v>380</v>
      </c>
      <c r="C6" s="8"/>
      <c r="D6" s="63">
        <v>0</v>
      </c>
      <c r="E6" s="67"/>
    </row>
    <row r="7" spans="1:5" ht="24">
      <c r="A7" s="65"/>
      <c r="B7" s="154" t="s">
        <v>381</v>
      </c>
      <c r="C7" s="8"/>
      <c r="D7" s="63">
        <v>0</v>
      </c>
      <c r="E7" s="67"/>
    </row>
    <row r="8" spans="1:5" ht="24">
      <c r="A8" s="65"/>
      <c r="B8" s="154" t="s">
        <v>382</v>
      </c>
      <c r="C8" s="8"/>
      <c r="D8" s="63">
        <v>0</v>
      </c>
      <c r="E8" s="67"/>
    </row>
    <row r="9" spans="1:5">
      <c r="A9" s="65"/>
      <c r="B9" s="154" t="s">
        <v>122</v>
      </c>
      <c r="C9" s="12"/>
      <c r="D9" s="63">
        <v>0</v>
      </c>
      <c r="E9" s="67"/>
    </row>
    <row r="10" spans="1:5" ht="24">
      <c r="A10" s="65"/>
      <c r="B10" s="154" t="s">
        <v>383</v>
      </c>
      <c r="C10" s="8"/>
      <c r="D10" s="63">
        <v>0</v>
      </c>
      <c r="E10" s="67"/>
    </row>
    <row r="11" spans="1:5">
      <c r="A11" s="172"/>
      <c r="B11" s="253" t="s">
        <v>198</v>
      </c>
      <c r="C11" s="255"/>
      <c r="D11" s="36">
        <v>0.28999999999999998</v>
      </c>
      <c r="E11" s="41"/>
    </row>
    <row r="12" spans="1:5">
      <c r="A12" s="172"/>
      <c r="B12" s="253" t="s">
        <v>263</v>
      </c>
      <c r="C12" s="255"/>
      <c r="D12" s="173">
        <v>3</v>
      </c>
      <c r="E12" s="41"/>
    </row>
    <row r="13" spans="1:5" ht="21.75" customHeight="1" thickBot="1">
      <c r="A13" s="172"/>
      <c r="B13" s="259" t="s">
        <v>145</v>
      </c>
      <c r="C13" s="260"/>
      <c r="D13" s="261"/>
      <c r="E13" s="41"/>
    </row>
    <row r="14" spans="1:5">
      <c r="A14" s="65"/>
      <c r="B14" s="156" t="s">
        <v>124</v>
      </c>
      <c r="C14" s="8" t="s">
        <v>385</v>
      </c>
      <c r="D14" s="63">
        <v>1</v>
      </c>
      <c r="E14" s="40"/>
    </row>
    <row r="15" spans="1:5" ht="67.5">
      <c r="A15" s="65"/>
      <c r="B15" s="156" t="s">
        <v>384</v>
      </c>
      <c r="C15" s="143" t="s">
        <v>390</v>
      </c>
      <c r="D15" s="63">
        <v>1</v>
      </c>
      <c r="E15" s="67"/>
    </row>
    <row r="16" spans="1:5" ht="67.5">
      <c r="A16" s="65"/>
      <c r="B16" s="156" t="s">
        <v>386</v>
      </c>
      <c r="C16" s="78" t="s">
        <v>387</v>
      </c>
      <c r="D16" s="63">
        <v>1</v>
      </c>
      <c r="E16" s="40"/>
    </row>
    <row r="17" spans="1:5" ht="58.5" customHeight="1">
      <c r="A17" s="65"/>
      <c r="B17" s="156" t="s">
        <v>388</v>
      </c>
      <c r="C17" s="77" t="s">
        <v>218</v>
      </c>
      <c r="D17" s="63">
        <v>1</v>
      </c>
      <c r="E17" s="40"/>
    </row>
    <row r="18" spans="1:5" ht="67.5">
      <c r="A18" s="65"/>
      <c r="B18" s="156" t="s">
        <v>389</v>
      </c>
      <c r="C18" s="143" t="s">
        <v>390</v>
      </c>
      <c r="D18" s="63">
        <v>1</v>
      </c>
      <c r="E18" s="40"/>
    </row>
    <row r="19" spans="1:5" ht="24">
      <c r="A19" s="65"/>
      <c r="B19" s="99" t="s">
        <v>391</v>
      </c>
      <c r="C19" s="8"/>
      <c r="D19" s="63">
        <v>0</v>
      </c>
      <c r="E19" s="67"/>
    </row>
    <row r="20" spans="1:5">
      <c r="A20" s="65"/>
      <c r="B20" s="99" t="s">
        <v>125</v>
      </c>
      <c r="C20" s="64"/>
      <c r="D20" s="63">
        <v>0</v>
      </c>
      <c r="E20" s="40"/>
    </row>
    <row r="21" spans="1:5" ht="36">
      <c r="A21" s="65"/>
      <c r="B21" s="99" t="s">
        <v>392</v>
      </c>
      <c r="C21" s="8"/>
      <c r="D21" s="63">
        <v>0</v>
      </c>
      <c r="E21" s="40"/>
    </row>
    <row r="22" spans="1:5" ht="24">
      <c r="A22" s="65"/>
      <c r="B22" s="99" t="s">
        <v>126</v>
      </c>
      <c r="C22" s="8"/>
      <c r="D22" s="63">
        <v>0</v>
      </c>
      <c r="E22" s="40"/>
    </row>
    <row r="23" spans="1:5" ht="52.5" customHeight="1">
      <c r="A23" s="65"/>
      <c r="B23" s="99" t="s">
        <v>393</v>
      </c>
      <c r="C23" s="8"/>
      <c r="D23" s="63">
        <v>0</v>
      </c>
      <c r="E23" s="40"/>
    </row>
    <row r="24" spans="1:5" ht="44.25" customHeight="1">
      <c r="A24" s="65"/>
      <c r="B24" s="99" t="s">
        <v>394</v>
      </c>
      <c r="C24" s="8"/>
      <c r="D24" s="63">
        <v>0</v>
      </c>
      <c r="E24" s="40"/>
    </row>
    <row r="25" spans="1:5" ht="30.75" customHeight="1">
      <c r="A25" s="65"/>
      <c r="B25" s="99" t="s">
        <v>395</v>
      </c>
      <c r="C25" s="8"/>
      <c r="D25" s="63">
        <v>0</v>
      </c>
      <c r="E25" s="40"/>
    </row>
    <row r="26" spans="1:5" ht="36" customHeight="1">
      <c r="A26" s="65"/>
      <c r="B26" s="157" t="s">
        <v>396</v>
      </c>
      <c r="C26" s="8"/>
      <c r="D26" s="63">
        <v>0</v>
      </c>
      <c r="E26" s="40"/>
    </row>
    <row r="27" spans="1:5" ht="48">
      <c r="A27" s="65"/>
      <c r="B27" s="99" t="s">
        <v>397</v>
      </c>
      <c r="C27" s="8"/>
      <c r="D27" s="63">
        <v>0</v>
      </c>
      <c r="E27" s="40"/>
    </row>
    <row r="28" spans="1:5" s="17" customFormat="1">
      <c r="A28" s="172"/>
      <c r="B28" s="253" t="s">
        <v>198</v>
      </c>
      <c r="C28" s="255"/>
      <c r="D28" s="36">
        <v>0.36</v>
      </c>
      <c r="E28" s="41"/>
    </row>
    <row r="29" spans="1:5" s="17" customFormat="1">
      <c r="A29" s="172"/>
      <c r="B29" s="253" t="s">
        <v>263</v>
      </c>
      <c r="C29" s="255"/>
      <c r="D29" s="173">
        <v>4</v>
      </c>
      <c r="E29" s="41"/>
    </row>
    <row r="30" spans="1:5" s="17" customFormat="1" ht="33" customHeight="1">
      <c r="A30" s="172"/>
      <c r="B30" s="262" t="s">
        <v>146</v>
      </c>
      <c r="C30" s="263"/>
      <c r="D30" s="264"/>
      <c r="E30" s="41"/>
    </row>
    <row r="31" spans="1:5" ht="27">
      <c r="A31" s="65"/>
      <c r="B31" s="144" t="s">
        <v>398</v>
      </c>
      <c r="C31" s="78" t="s">
        <v>252</v>
      </c>
      <c r="D31" s="63">
        <v>1</v>
      </c>
      <c r="E31" s="40"/>
    </row>
    <row r="32" spans="1:5" ht="29.25" customHeight="1">
      <c r="A32" s="65"/>
      <c r="B32" s="144" t="s">
        <v>399</v>
      </c>
      <c r="C32" s="78" t="s">
        <v>241</v>
      </c>
      <c r="D32" s="63">
        <v>1</v>
      </c>
      <c r="E32" s="40"/>
    </row>
    <row r="33" spans="1:5" ht="36">
      <c r="A33" s="65"/>
      <c r="B33" s="144" t="s">
        <v>400</v>
      </c>
      <c r="C33" s="78" t="s">
        <v>253</v>
      </c>
      <c r="D33" s="63">
        <v>1</v>
      </c>
      <c r="E33" s="40"/>
    </row>
    <row r="34" spans="1:5" ht="24">
      <c r="A34" s="65"/>
      <c r="B34" s="154" t="s">
        <v>130</v>
      </c>
      <c r="C34" s="8"/>
      <c r="D34" s="63">
        <v>0</v>
      </c>
      <c r="E34" s="40"/>
    </row>
    <row r="35" spans="1:5" ht="24">
      <c r="A35" s="65"/>
      <c r="B35" s="154" t="s">
        <v>131</v>
      </c>
      <c r="C35" s="64"/>
      <c r="D35" s="63">
        <v>0</v>
      </c>
      <c r="E35" s="40"/>
    </row>
    <row r="36" spans="1:5">
      <c r="A36" s="65"/>
      <c r="B36" s="154" t="s">
        <v>127</v>
      </c>
      <c r="C36" s="8"/>
      <c r="D36" s="63">
        <v>0</v>
      </c>
      <c r="E36" s="67"/>
    </row>
    <row r="37" spans="1:5" ht="24">
      <c r="A37" s="65"/>
      <c r="B37" s="154" t="s">
        <v>128</v>
      </c>
      <c r="C37" s="8"/>
      <c r="D37" s="63">
        <v>0</v>
      </c>
      <c r="E37" s="40"/>
    </row>
    <row r="38" spans="1:5" ht="24">
      <c r="A38" s="65"/>
      <c r="B38" s="154" t="s">
        <v>401</v>
      </c>
      <c r="C38" s="8"/>
      <c r="D38" s="63">
        <v>0</v>
      </c>
      <c r="E38" s="40"/>
    </row>
    <row r="39" spans="1:5" ht="40.5">
      <c r="A39" s="65"/>
      <c r="B39" s="126" t="s">
        <v>402</v>
      </c>
      <c r="C39" s="8"/>
      <c r="D39" s="63">
        <v>0</v>
      </c>
      <c r="E39" s="40"/>
    </row>
    <row r="40" spans="1:5" ht="13.5">
      <c r="A40" s="65"/>
      <c r="B40" s="127" t="s">
        <v>403</v>
      </c>
      <c r="C40" s="8"/>
      <c r="D40" s="63">
        <v>0</v>
      </c>
      <c r="E40" s="40"/>
    </row>
    <row r="41" spans="1:5" ht="13.5">
      <c r="A41" s="65"/>
      <c r="B41" s="128" t="s">
        <v>129</v>
      </c>
      <c r="C41" s="8"/>
      <c r="D41" s="63">
        <v>0</v>
      </c>
      <c r="E41" s="40"/>
    </row>
    <row r="42" spans="1:5" ht="27">
      <c r="A42" s="65"/>
      <c r="B42" s="128" t="s">
        <v>404</v>
      </c>
      <c r="C42" s="8"/>
      <c r="D42" s="63">
        <v>0</v>
      </c>
      <c r="E42" s="40"/>
    </row>
    <row r="43" spans="1:5" ht="54">
      <c r="A43" s="65"/>
      <c r="B43" s="129" t="s">
        <v>405</v>
      </c>
      <c r="C43" s="64"/>
      <c r="D43" s="63">
        <v>0</v>
      </c>
      <c r="E43" s="40"/>
    </row>
    <row r="44" spans="1:5" ht="27">
      <c r="A44" s="65"/>
      <c r="B44" s="145" t="s">
        <v>406</v>
      </c>
      <c r="C44" s="8"/>
      <c r="D44" s="63">
        <v>0</v>
      </c>
      <c r="E44" s="40"/>
    </row>
    <row r="45" spans="1:5" ht="40.5">
      <c r="A45" s="65"/>
      <c r="B45" s="128" t="s">
        <v>407</v>
      </c>
      <c r="C45" s="64"/>
      <c r="D45" s="63">
        <v>0</v>
      </c>
      <c r="E45" s="40"/>
    </row>
    <row r="46" spans="1:5" ht="27">
      <c r="A46" s="65"/>
      <c r="B46" s="128" t="s">
        <v>408</v>
      </c>
      <c r="C46" s="8"/>
      <c r="D46" s="63">
        <v>0</v>
      </c>
      <c r="E46" s="40"/>
    </row>
    <row r="47" spans="1:5" ht="36">
      <c r="A47" s="65"/>
      <c r="B47" s="146" t="s">
        <v>409</v>
      </c>
      <c r="C47" s="8"/>
      <c r="D47" s="63">
        <v>0</v>
      </c>
      <c r="E47" s="40"/>
    </row>
    <row r="48" spans="1:5" ht="36">
      <c r="A48" s="65"/>
      <c r="B48" s="146" t="s">
        <v>410</v>
      </c>
      <c r="C48" s="8"/>
      <c r="D48" s="63">
        <v>0</v>
      </c>
      <c r="E48" s="40"/>
    </row>
    <row r="49" spans="1:5" ht="42.75" customHeight="1">
      <c r="A49" s="65"/>
      <c r="B49" s="146" t="s">
        <v>411</v>
      </c>
      <c r="C49" s="8"/>
      <c r="D49" s="63">
        <v>0</v>
      </c>
      <c r="E49" s="40"/>
    </row>
    <row r="50" spans="1:5" ht="44.25" customHeight="1">
      <c r="A50" s="65"/>
      <c r="B50" s="146" t="s">
        <v>412</v>
      </c>
      <c r="C50" s="8"/>
      <c r="D50" s="63">
        <v>0</v>
      </c>
      <c r="E50" s="40"/>
    </row>
    <row r="51" spans="1:5" ht="24">
      <c r="A51" s="65"/>
      <c r="B51" s="146" t="s">
        <v>413</v>
      </c>
      <c r="C51" s="8"/>
      <c r="D51" s="63">
        <v>0</v>
      </c>
      <c r="E51" s="40"/>
    </row>
    <row r="52" spans="1:5" ht="24.75" thickBot="1">
      <c r="A52" s="65"/>
      <c r="B52" s="147" t="s">
        <v>414</v>
      </c>
      <c r="C52" s="64"/>
      <c r="D52" s="63">
        <v>0</v>
      </c>
      <c r="E52" s="40"/>
    </row>
    <row r="53" spans="1:5">
      <c r="A53" s="172"/>
      <c r="B53" s="253" t="s">
        <v>198</v>
      </c>
      <c r="C53" s="255"/>
      <c r="D53" s="36">
        <v>0.14000000000000001</v>
      </c>
      <c r="E53" s="41"/>
    </row>
    <row r="54" spans="1:5">
      <c r="A54" s="172"/>
      <c r="B54" s="253" t="s">
        <v>263</v>
      </c>
      <c r="C54" s="255"/>
      <c r="D54" s="173">
        <v>2</v>
      </c>
      <c r="E54" s="41"/>
    </row>
    <row r="55" spans="1:5" ht="35.25" customHeight="1">
      <c r="A55" s="172"/>
      <c r="B55" s="262" t="s">
        <v>147</v>
      </c>
      <c r="C55" s="268"/>
      <c r="D55" s="269"/>
      <c r="E55" s="41"/>
    </row>
    <row r="56" spans="1:5" ht="36">
      <c r="A56" s="65"/>
      <c r="B56" s="136" t="s">
        <v>118</v>
      </c>
      <c r="C56" s="84" t="s">
        <v>279</v>
      </c>
      <c r="D56" s="63">
        <v>1</v>
      </c>
      <c r="E56" s="40"/>
    </row>
    <row r="57" spans="1:5" ht="16.5" customHeight="1">
      <c r="A57" s="65"/>
      <c r="B57" s="137" t="s">
        <v>415</v>
      </c>
      <c r="C57" s="8"/>
      <c r="D57" s="63">
        <v>0</v>
      </c>
      <c r="E57" s="40"/>
    </row>
    <row r="58" spans="1:5" ht="27" customHeight="1">
      <c r="A58" s="65"/>
      <c r="B58" s="137" t="s">
        <v>416</v>
      </c>
      <c r="C58" s="8"/>
      <c r="D58" s="63">
        <v>0</v>
      </c>
      <c r="E58" s="40"/>
    </row>
    <row r="59" spans="1:5" ht="35.25" customHeight="1">
      <c r="A59" s="65"/>
      <c r="B59" s="137" t="s">
        <v>417</v>
      </c>
      <c r="C59" s="8"/>
      <c r="D59" s="63">
        <v>0</v>
      </c>
      <c r="E59" s="40"/>
    </row>
    <row r="60" spans="1:5" ht="36" customHeight="1">
      <c r="A60" s="65"/>
      <c r="B60" s="137" t="s">
        <v>418</v>
      </c>
      <c r="C60" s="12"/>
      <c r="D60" s="63">
        <v>0</v>
      </c>
      <c r="E60" s="66"/>
    </row>
    <row r="61" spans="1:5" ht="36">
      <c r="A61" s="65"/>
      <c r="B61" s="137" t="s">
        <v>419</v>
      </c>
      <c r="C61" s="8"/>
      <c r="D61" s="63">
        <v>0</v>
      </c>
      <c r="E61" s="66"/>
    </row>
    <row r="62" spans="1:5" ht="33.75" customHeight="1">
      <c r="A62" s="65"/>
      <c r="B62" s="137" t="s">
        <v>420</v>
      </c>
      <c r="C62" s="12"/>
      <c r="D62" s="63">
        <v>0</v>
      </c>
      <c r="E62" s="66"/>
    </row>
    <row r="63" spans="1:5" ht="33" customHeight="1">
      <c r="A63" s="65"/>
      <c r="B63" s="137" t="s">
        <v>421</v>
      </c>
      <c r="C63" s="12"/>
      <c r="D63" s="63">
        <v>0</v>
      </c>
      <c r="E63" s="40"/>
    </row>
    <row r="64" spans="1:5" ht="36" customHeight="1">
      <c r="A64" s="65"/>
      <c r="B64" s="137" t="s">
        <v>422</v>
      </c>
      <c r="C64" s="12"/>
      <c r="D64" s="63">
        <v>0</v>
      </c>
      <c r="E64" s="40"/>
    </row>
    <row r="65" spans="1:5" ht="42.75" customHeight="1">
      <c r="A65" s="65"/>
      <c r="B65" s="137" t="s">
        <v>423</v>
      </c>
      <c r="C65" s="12"/>
      <c r="D65" s="63">
        <v>0</v>
      </c>
      <c r="E65" s="40"/>
    </row>
    <row r="66" spans="1:5" ht="30" customHeight="1">
      <c r="A66" s="65"/>
      <c r="B66" s="137" t="s">
        <v>424</v>
      </c>
      <c r="C66" s="12"/>
      <c r="D66" s="63">
        <v>0</v>
      </c>
      <c r="E66" s="40"/>
    </row>
    <row r="67" spans="1:5" ht="30.75" customHeight="1">
      <c r="A67" s="65"/>
      <c r="B67" s="137" t="s">
        <v>425</v>
      </c>
      <c r="C67" s="12"/>
      <c r="D67" s="63">
        <v>0</v>
      </c>
      <c r="E67" s="40"/>
    </row>
    <row r="68" spans="1:5" ht="44.25" customHeight="1">
      <c r="A68" s="65"/>
      <c r="B68" s="137" t="s">
        <v>426</v>
      </c>
      <c r="C68" s="12"/>
      <c r="D68" s="63">
        <v>0</v>
      </c>
      <c r="E68" s="40"/>
    </row>
    <row r="69" spans="1:5">
      <c r="A69" s="172"/>
      <c r="B69" s="253" t="s">
        <v>198</v>
      </c>
      <c r="C69" s="255"/>
      <c r="D69" s="35">
        <v>0.08</v>
      </c>
      <c r="E69" s="41"/>
    </row>
    <row r="70" spans="1:5">
      <c r="A70" s="172"/>
      <c r="B70" s="253" t="s">
        <v>263</v>
      </c>
      <c r="C70" s="255"/>
      <c r="D70" s="173">
        <v>1</v>
      </c>
      <c r="E70" s="41"/>
    </row>
    <row r="71" spans="1:5" ht="26.25">
      <c r="A71" s="172"/>
      <c r="B71" s="262" t="s">
        <v>148</v>
      </c>
      <c r="C71" s="263"/>
      <c r="D71" s="264"/>
      <c r="E71" s="41"/>
    </row>
    <row r="72" spans="1:5" ht="222.75" customHeight="1">
      <c r="A72" s="37" t="s">
        <v>48</v>
      </c>
      <c r="B72" s="97" t="s">
        <v>427</v>
      </c>
      <c r="C72" s="79" t="s">
        <v>428</v>
      </c>
      <c r="D72" s="152">
        <v>1</v>
      </c>
      <c r="E72" s="38" t="s">
        <v>47</v>
      </c>
    </row>
    <row r="73" spans="1:5" ht="49.5" customHeight="1">
      <c r="A73" s="37"/>
      <c r="B73" s="99" t="s">
        <v>135</v>
      </c>
      <c r="C73" s="79"/>
      <c r="D73" s="152">
        <v>0</v>
      </c>
      <c r="E73" s="38"/>
    </row>
    <row r="74" spans="1:5" ht="36">
      <c r="A74" s="37"/>
      <c r="B74" s="99" t="s">
        <v>136</v>
      </c>
      <c r="C74" s="79"/>
      <c r="D74" s="152">
        <v>0</v>
      </c>
      <c r="E74" s="38"/>
    </row>
    <row r="75" spans="1:5" ht="33.75" customHeight="1">
      <c r="A75" s="37"/>
      <c r="B75" s="99" t="s">
        <v>137</v>
      </c>
      <c r="C75" s="79"/>
      <c r="D75" s="152">
        <v>0</v>
      </c>
      <c r="E75" s="38"/>
    </row>
    <row r="76" spans="1:5">
      <c r="A76" s="172"/>
      <c r="B76" s="253" t="s">
        <v>198</v>
      </c>
      <c r="C76" s="255"/>
      <c r="D76" s="33">
        <v>0.25</v>
      </c>
      <c r="E76" s="41"/>
    </row>
    <row r="77" spans="1:5">
      <c r="A77" s="172"/>
      <c r="B77" s="253" t="s">
        <v>263</v>
      </c>
      <c r="C77" s="255"/>
      <c r="D77" s="173">
        <v>3</v>
      </c>
      <c r="E77" s="41"/>
    </row>
    <row r="78" spans="1:5" ht="26.25">
      <c r="A78" s="172"/>
      <c r="B78" s="262" t="s">
        <v>149</v>
      </c>
      <c r="C78" s="263"/>
      <c r="D78" s="264"/>
      <c r="E78" s="41"/>
    </row>
    <row r="79" spans="1:5">
      <c r="A79" s="37" t="s">
        <v>19</v>
      </c>
      <c r="B79" s="88" t="s">
        <v>93</v>
      </c>
      <c r="C79" s="89" t="s">
        <v>531</v>
      </c>
      <c r="D79" s="90">
        <v>1</v>
      </c>
      <c r="E79" s="38" t="s">
        <v>15</v>
      </c>
    </row>
    <row r="80" spans="1:5">
      <c r="A80" s="37" t="s">
        <v>19</v>
      </c>
      <c r="B80" s="88" t="s">
        <v>94</v>
      </c>
      <c r="C80" s="89" t="s">
        <v>531</v>
      </c>
      <c r="D80" s="90">
        <v>1</v>
      </c>
      <c r="E80" s="43" t="s">
        <v>16</v>
      </c>
    </row>
    <row r="81" spans="1:5">
      <c r="A81" s="37" t="s">
        <v>19</v>
      </c>
      <c r="B81" s="88" t="s">
        <v>95</v>
      </c>
      <c r="C81" s="89" t="s">
        <v>532</v>
      </c>
      <c r="D81" s="90">
        <v>1</v>
      </c>
      <c r="E81" s="43" t="s">
        <v>17</v>
      </c>
    </row>
    <row r="82" spans="1:5" ht="24">
      <c r="A82" s="37" t="s">
        <v>19</v>
      </c>
      <c r="B82" s="88" t="s">
        <v>96</v>
      </c>
      <c r="C82" s="89" t="s">
        <v>309</v>
      </c>
      <c r="D82" s="90">
        <v>1</v>
      </c>
      <c r="E82" s="39" t="s">
        <v>22</v>
      </c>
    </row>
    <row r="83" spans="1:5" ht="29.25" customHeight="1">
      <c r="A83" s="37" t="s">
        <v>19</v>
      </c>
      <c r="B83" s="88" t="s">
        <v>429</v>
      </c>
      <c r="C83" s="89" t="s">
        <v>300</v>
      </c>
      <c r="D83" s="90">
        <v>1</v>
      </c>
      <c r="E83" s="39" t="s">
        <v>26</v>
      </c>
    </row>
    <row r="84" spans="1:5" ht="24">
      <c r="A84" s="37" t="s">
        <v>19</v>
      </c>
      <c r="B84" s="88" t="s">
        <v>430</v>
      </c>
      <c r="C84" s="89" t="s">
        <v>295</v>
      </c>
      <c r="D84" s="90"/>
      <c r="E84" s="38" t="s">
        <v>30</v>
      </c>
    </row>
    <row r="85" spans="1:5" ht="24">
      <c r="A85" s="37" t="s">
        <v>19</v>
      </c>
      <c r="B85" s="88" t="s">
        <v>431</v>
      </c>
      <c r="C85" s="89" t="s">
        <v>296</v>
      </c>
      <c r="D85" s="90">
        <v>1</v>
      </c>
      <c r="E85" s="39" t="s">
        <v>31</v>
      </c>
    </row>
    <row r="86" spans="1:5" ht="48">
      <c r="A86" s="37" t="s">
        <v>19</v>
      </c>
      <c r="B86" s="88" t="s">
        <v>432</v>
      </c>
      <c r="C86" s="89" t="s">
        <v>533</v>
      </c>
      <c r="D86" s="90">
        <v>1</v>
      </c>
      <c r="E86" s="38" t="s">
        <v>33</v>
      </c>
    </row>
    <row r="87" spans="1:5" ht="29.25" customHeight="1">
      <c r="A87" s="37" t="s">
        <v>19</v>
      </c>
      <c r="B87" s="88" t="s">
        <v>433</v>
      </c>
      <c r="C87" s="89" t="s">
        <v>296</v>
      </c>
      <c r="D87" s="90">
        <v>1</v>
      </c>
      <c r="E87" s="38" t="s">
        <v>21</v>
      </c>
    </row>
    <row r="88" spans="1:5" ht="32.25" customHeight="1">
      <c r="A88" s="37" t="s">
        <v>19</v>
      </c>
      <c r="B88" s="88" t="s">
        <v>434</v>
      </c>
      <c r="C88" s="89" t="s">
        <v>321</v>
      </c>
      <c r="D88" s="90">
        <v>1</v>
      </c>
      <c r="E88" s="38" t="s">
        <v>23</v>
      </c>
    </row>
    <row r="89" spans="1:5" ht="32.25" customHeight="1">
      <c r="A89" s="37" t="s">
        <v>19</v>
      </c>
      <c r="B89" s="88" t="s">
        <v>435</v>
      </c>
      <c r="C89" s="89" t="s">
        <v>532</v>
      </c>
      <c r="D89" s="90">
        <v>1</v>
      </c>
      <c r="E89" s="38" t="s">
        <v>20</v>
      </c>
    </row>
    <row r="90" spans="1:5" ht="48">
      <c r="A90" s="37" t="s">
        <v>19</v>
      </c>
      <c r="B90" s="88" t="s">
        <v>436</v>
      </c>
      <c r="C90" s="89" t="s">
        <v>296</v>
      </c>
      <c r="D90" s="90">
        <v>1</v>
      </c>
      <c r="E90" s="38" t="s">
        <v>52</v>
      </c>
    </row>
    <row r="91" spans="1:5" ht="60">
      <c r="A91" s="37" t="s">
        <v>19</v>
      </c>
      <c r="B91" s="88" t="s">
        <v>437</v>
      </c>
      <c r="C91" s="89" t="s">
        <v>296</v>
      </c>
      <c r="D91" s="90">
        <v>1</v>
      </c>
      <c r="E91" s="38" t="s">
        <v>24</v>
      </c>
    </row>
    <row r="92" spans="1:5" ht="36">
      <c r="A92" s="37" t="s">
        <v>19</v>
      </c>
      <c r="B92" s="91" t="s">
        <v>103</v>
      </c>
      <c r="C92" s="92"/>
      <c r="D92" s="90">
        <v>0</v>
      </c>
      <c r="E92" s="38" t="s">
        <v>25</v>
      </c>
    </row>
    <row r="93" spans="1:5" ht="24">
      <c r="A93" s="37" t="s">
        <v>19</v>
      </c>
      <c r="B93" s="91" t="s">
        <v>97</v>
      </c>
      <c r="C93" s="93"/>
      <c r="D93" s="90">
        <v>0</v>
      </c>
      <c r="E93" s="38" t="s">
        <v>21</v>
      </c>
    </row>
    <row r="94" spans="1:5" ht="120">
      <c r="A94" s="37" t="s">
        <v>19</v>
      </c>
      <c r="B94" s="91" t="s">
        <v>104</v>
      </c>
      <c r="C94" s="89"/>
      <c r="D94" s="90">
        <v>0</v>
      </c>
      <c r="E94" s="38" t="s">
        <v>27</v>
      </c>
    </row>
    <row r="95" spans="1:5" ht="24">
      <c r="A95" s="37" t="s">
        <v>19</v>
      </c>
      <c r="B95" s="91" t="s">
        <v>105</v>
      </c>
      <c r="C95" s="89"/>
      <c r="D95" s="90">
        <v>0</v>
      </c>
      <c r="E95" s="39" t="s">
        <v>28</v>
      </c>
    </row>
    <row r="96" spans="1:5" ht="24">
      <c r="A96" s="37" t="s">
        <v>19</v>
      </c>
      <c r="B96" s="91" t="s">
        <v>106</v>
      </c>
      <c r="C96" s="93"/>
      <c r="D96" s="90">
        <v>0</v>
      </c>
      <c r="E96" s="38" t="s">
        <v>28</v>
      </c>
    </row>
    <row r="97" spans="1:5" ht="24">
      <c r="A97" s="37" t="s">
        <v>19</v>
      </c>
      <c r="B97" s="91" t="s">
        <v>107</v>
      </c>
      <c r="C97" s="92"/>
      <c r="D97" s="90">
        <v>0</v>
      </c>
      <c r="E97" s="38" t="s">
        <v>29</v>
      </c>
    </row>
    <row r="98" spans="1:5" ht="36">
      <c r="A98" s="37" t="s">
        <v>19</v>
      </c>
      <c r="B98" s="91" t="s">
        <v>108</v>
      </c>
      <c r="C98" s="92"/>
      <c r="D98" s="90">
        <v>0</v>
      </c>
      <c r="E98" s="39" t="s">
        <v>28</v>
      </c>
    </row>
    <row r="99" spans="1:5" ht="24">
      <c r="A99" s="37" t="s">
        <v>19</v>
      </c>
      <c r="B99" s="91" t="s">
        <v>109</v>
      </c>
      <c r="C99" s="89"/>
      <c r="D99" s="90">
        <v>0</v>
      </c>
      <c r="E99" s="40" t="s">
        <v>32</v>
      </c>
    </row>
    <row r="100" spans="1:5" ht="24">
      <c r="A100" s="37" t="s">
        <v>19</v>
      </c>
      <c r="B100" s="91" t="s">
        <v>110</v>
      </c>
      <c r="C100" s="89"/>
      <c r="D100" s="90">
        <v>0</v>
      </c>
      <c r="E100" s="42"/>
    </row>
    <row r="101" spans="1:5" ht="24">
      <c r="A101" s="37" t="s">
        <v>19</v>
      </c>
      <c r="B101" s="91" t="s">
        <v>111</v>
      </c>
      <c r="C101" s="89"/>
      <c r="D101" s="90">
        <v>0</v>
      </c>
      <c r="E101" s="39"/>
    </row>
    <row r="102" spans="1:5" ht="24">
      <c r="A102" s="37" t="s">
        <v>19</v>
      </c>
      <c r="B102" s="91" t="s">
        <v>112</v>
      </c>
      <c r="C102" s="92"/>
      <c r="D102" s="90">
        <v>0</v>
      </c>
      <c r="E102" s="39"/>
    </row>
    <row r="103" spans="1:5">
      <c r="A103" s="37" t="s">
        <v>19</v>
      </c>
      <c r="B103" s="91" t="s">
        <v>98</v>
      </c>
      <c r="C103" s="92"/>
      <c r="D103" s="90">
        <v>0</v>
      </c>
      <c r="E103" s="39"/>
    </row>
    <row r="104" spans="1:5">
      <c r="A104" s="37" t="s">
        <v>19</v>
      </c>
      <c r="B104" s="91" t="s">
        <v>99</v>
      </c>
      <c r="C104" s="92"/>
      <c r="D104" s="90">
        <v>0</v>
      </c>
      <c r="E104" s="39"/>
    </row>
    <row r="105" spans="1:5">
      <c r="A105" s="37" t="s">
        <v>19</v>
      </c>
      <c r="B105" s="91" t="s">
        <v>100</v>
      </c>
      <c r="C105" s="94"/>
      <c r="D105" s="90">
        <v>0</v>
      </c>
      <c r="E105" s="42"/>
    </row>
    <row r="106" spans="1:5">
      <c r="A106" s="37" t="s">
        <v>19</v>
      </c>
      <c r="B106" s="91" t="s">
        <v>101</v>
      </c>
      <c r="C106" s="89"/>
      <c r="D106" s="90">
        <v>0</v>
      </c>
      <c r="E106" s="39"/>
    </row>
    <row r="107" spans="1:5" ht="24">
      <c r="A107" s="37" t="s">
        <v>19</v>
      </c>
      <c r="B107" s="91" t="s">
        <v>113</v>
      </c>
      <c r="C107" s="95"/>
      <c r="D107" s="90">
        <v>0</v>
      </c>
      <c r="E107" s="39"/>
    </row>
    <row r="108" spans="1:5" ht="24">
      <c r="A108" s="37" t="s">
        <v>19</v>
      </c>
      <c r="B108" s="91" t="s">
        <v>114</v>
      </c>
      <c r="C108" s="96"/>
      <c r="D108" s="90">
        <v>0</v>
      </c>
      <c r="E108" s="39"/>
    </row>
    <row r="109" spans="1:5">
      <c r="A109" s="37" t="s">
        <v>19</v>
      </c>
      <c r="B109" s="91" t="s">
        <v>102</v>
      </c>
      <c r="C109" s="95"/>
      <c r="D109" s="90">
        <v>0</v>
      </c>
      <c r="E109" s="39"/>
    </row>
    <row r="110" spans="1:5" ht="24">
      <c r="A110" s="37" t="s">
        <v>19</v>
      </c>
      <c r="B110" s="91" t="s">
        <v>115</v>
      </c>
      <c r="C110" s="95"/>
      <c r="D110" s="90">
        <v>0</v>
      </c>
      <c r="E110" s="39"/>
    </row>
    <row r="111" spans="1:5" ht="24">
      <c r="A111" s="37" t="s">
        <v>19</v>
      </c>
      <c r="B111" s="91" t="s">
        <v>116</v>
      </c>
      <c r="C111" s="95"/>
      <c r="D111" s="90">
        <v>0</v>
      </c>
      <c r="E111" s="39"/>
    </row>
    <row r="112" spans="1:5" ht="24">
      <c r="A112" s="37" t="s">
        <v>19</v>
      </c>
      <c r="B112" s="91" t="s">
        <v>438</v>
      </c>
      <c r="C112" s="94"/>
      <c r="D112" s="90">
        <v>0</v>
      </c>
      <c r="E112" s="39"/>
    </row>
    <row r="113" spans="1:5" ht="24">
      <c r="A113" s="37" t="s">
        <v>19</v>
      </c>
      <c r="B113" s="91" t="s">
        <v>439</v>
      </c>
      <c r="C113" s="94"/>
      <c r="D113" s="90">
        <v>0</v>
      </c>
      <c r="E113" s="39"/>
    </row>
    <row r="114" spans="1:5" ht="36">
      <c r="A114" s="37" t="s">
        <v>19</v>
      </c>
      <c r="B114" s="91" t="s">
        <v>440</v>
      </c>
      <c r="C114" s="95"/>
      <c r="D114" s="90">
        <v>0</v>
      </c>
      <c r="E114" s="39"/>
    </row>
    <row r="115" spans="1:5" ht="24">
      <c r="A115" s="37"/>
      <c r="B115" s="91" t="s">
        <v>441</v>
      </c>
      <c r="C115" s="96"/>
      <c r="D115" s="90">
        <v>0</v>
      </c>
      <c r="E115" s="39"/>
    </row>
    <row r="116" spans="1:5" ht="36">
      <c r="A116" s="37"/>
      <c r="B116" s="91" t="s">
        <v>442</v>
      </c>
      <c r="C116" s="96"/>
      <c r="D116" s="90">
        <v>0</v>
      </c>
      <c r="E116" s="39"/>
    </row>
    <row r="117" spans="1:5" ht="36">
      <c r="A117" s="37" t="s">
        <v>19</v>
      </c>
      <c r="B117" s="91" t="s">
        <v>443</v>
      </c>
      <c r="C117" s="89"/>
      <c r="D117" s="90">
        <v>0</v>
      </c>
      <c r="E117" s="39"/>
    </row>
    <row r="118" spans="1:5" ht="24">
      <c r="A118" s="37" t="s">
        <v>19</v>
      </c>
      <c r="B118" s="91" t="s">
        <v>444</v>
      </c>
      <c r="C118" s="89"/>
      <c r="D118" s="90">
        <v>0</v>
      </c>
      <c r="E118" s="39"/>
    </row>
    <row r="119" spans="1:5" ht="24">
      <c r="A119" s="37" t="s">
        <v>19</v>
      </c>
      <c r="B119" s="91" t="s">
        <v>445</v>
      </c>
      <c r="C119" s="89"/>
      <c r="D119" s="90">
        <v>0</v>
      </c>
      <c r="E119" s="39"/>
    </row>
    <row r="120" spans="1:5">
      <c r="A120" s="37" t="s">
        <v>19</v>
      </c>
      <c r="B120" s="91" t="s">
        <v>446</v>
      </c>
      <c r="C120" s="89"/>
      <c r="D120" s="90">
        <v>0</v>
      </c>
      <c r="E120" s="39"/>
    </row>
    <row r="121" spans="1:5">
      <c r="A121" s="37" t="s">
        <v>19</v>
      </c>
      <c r="B121" s="91" t="s">
        <v>447</v>
      </c>
      <c r="C121" s="89"/>
      <c r="D121" s="90">
        <v>0</v>
      </c>
      <c r="E121" s="42"/>
    </row>
    <row r="122" spans="1:5">
      <c r="A122" s="37" t="s">
        <v>19</v>
      </c>
      <c r="B122" s="91" t="s">
        <v>448</v>
      </c>
      <c r="C122" s="89"/>
      <c r="D122" s="90">
        <v>0</v>
      </c>
      <c r="E122" s="42"/>
    </row>
    <row r="123" spans="1:5" ht="24">
      <c r="A123" s="37" t="s">
        <v>19</v>
      </c>
      <c r="B123" s="91" t="s">
        <v>449</v>
      </c>
      <c r="C123" s="89"/>
      <c r="D123" s="90">
        <v>0</v>
      </c>
      <c r="E123" s="42"/>
    </row>
    <row r="124" spans="1:5">
      <c r="A124" s="37" t="s">
        <v>19</v>
      </c>
      <c r="B124" s="91" t="s">
        <v>450</v>
      </c>
      <c r="C124" s="89"/>
      <c r="D124" s="90">
        <v>0</v>
      </c>
      <c r="E124" s="42"/>
    </row>
    <row r="125" spans="1:5" ht="36">
      <c r="A125" s="37" t="s">
        <v>19</v>
      </c>
      <c r="B125" s="91" t="s">
        <v>451</v>
      </c>
      <c r="C125" s="89"/>
      <c r="D125" s="90">
        <v>0</v>
      </c>
      <c r="E125" s="42"/>
    </row>
    <row r="126" spans="1:5">
      <c r="A126" s="37" t="s">
        <v>19</v>
      </c>
      <c r="B126" s="91" t="s">
        <v>452</v>
      </c>
      <c r="C126" s="89"/>
      <c r="D126" s="90">
        <v>0</v>
      </c>
      <c r="E126" s="42"/>
    </row>
    <row r="127" spans="1:5" ht="24">
      <c r="A127" s="37" t="s">
        <v>19</v>
      </c>
      <c r="B127" s="91" t="s">
        <v>453</v>
      </c>
      <c r="C127" s="89"/>
      <c r="D127" s="90">
        <v>0</v>
      </c>
      <c r="E127" s="42"/>
    </row>
    <row r="128" spans="1:5" ht="36">
      <c r="A128" s="37" t="s">
        <v>19</v>
      </c>
      <c r="B128" s="91" t="s">
        <v>454</v>
      </c>
      <c r="C128" s="89"/>
      <c r="D128" s="90">
        <v>0</v>
      </c>
      <c r="E128" s="42"/>
    </row>
    <row r="129" spans="1:5" ht="24">
      <c r="A129" s="37" t="s">
        <v>19</v>
      </c>
      <c r="B129" s="91" t="s">
        <v>455</v>
      </c>
      <c r="C129" s="89"/>
      <c r="D129" s="90">
        <v>0</v>
      </c>
      <c r="E129" s="42"/>
    </row>
    <row r="130" spans="1:5" ht="36">
      <c r="A130" s="37" t="s">
        <v>19</v>
      </c>
      <c r="B130" s="91" t="s">
        <v>456</v>
      </c>
      <c r="C130" s="89"/>
      <c r="D130" s="90">
        <v>0</v>
      </c>
      <c r="E130" s="42"/>
    </row>
    <row r="131" spans="1:5">
      <c r="A131" s="172"/>
      <c r="B131" s="253" t="s">
        <v>198</v>
      </c>
      <c r="C131" s="255"/>
      <c r="D131" s="35">
        <v>0.38</v>
      </c>
      <c r="E131" s="41"/>
    </row>
    <row r="132" spans="1:5">
      <c r="A132" s="172"/>
      <c r="B132" s="253" t="s">
        <v>263</v>
      </c>
      <c r="C132" s="255"/>
      <c r="D132" s="173">
        <v>4</v>
      </c>
      <c r="E132" s="41"/>
    </row>
    <row r="133" spans="1:5" ht="26.25">
      <c r="A133" s="172"/>
      <c r="B133" s="270" t="s">
        <v>150</v>
      </c>
      <c r="C133" s="271"/>
      <c r="D133" s="272"/>
      <c r="E133" s="41"/>
    </row>
    <row r="134" spans="1:5" ht="24">
      <c r="A134" s="37" t="s">
        <v>46</v>
      </c>
      <c r="B134" s="97" t="s">
        <v>61</v>
      </c>
      <c r="C134" s="86" t="s">
        <v>321</v>
      </c>
      <c r="D134" s="152">
        <v>1</v>
      </c>
      <c r="E134" s="38" t="s">
        <v>38</v>
      </c>
    </row>
    <row r="135" spans="1:5" ht="72">
      <c r="A135" s="37" t="s">
        <v>46</v>
      </c>
      <c r="B135" s="98" t="s">
        <v>62</v>
      </c>
      <c r="C135" s="84" t="s">
        <v>457</v>
      </c>
      <c r="D135" s="152">
        <v>1</v>
      </c>
      <c r="E135" s="38" t="s">
        <v>39</v>
      </c>
    </row>
    <row r="136" spans="1:5" ht="36">
      <c r="A136" s="37"/>
      <c r="B136" s="98" t="s">
        <v>63</v>
      </c>
      <c r="C136" s="86" t="s">
        <v>323</v>
      </c>
      <c r="D136" s="152">
        <v>1</v>
      </c>
      <c r="E136" s="38"/>
    </row>
    <row r="137" spans="1:5" ht="48">
      <c r="A137" s="37" t="s">
        <v>46</v>
      </c>
      <c r="B137" s="99" t="s">
        <v>64</v>
      </c>
      <c r="C137" s="82"/>
      <c r="D137" s="152">
        <v>0</v>
      </c>
      <c r="E137" s="38" t="s">
        <v>40</v>
      </c>
    </row>
    <row r="138" spans="1:5" ht="24">
      <c r="A138" s="37"/>
      <c r="B138" s="99" t="s">
        <v>65</v>
      </c>
      <c r="C138" s="82"/>
      <c r="D138" s="152">
        <v>0</v>
      </c>
      <c r="E138" s="38"/>
    </row>
    <row r="139" spans="1:5" ht="36">
      <c r="A139" s="37"/>
      <c r="B139" s="100" t="s">
        <v>66</v>
      </c>
      <c r="C139" s="82"/>
      <c r="D139" s="152">
        <v>0</v>
      </c>
      <c r="E139" s="38"/>
    </row>
    <row r="140" spans="1:5" ht="48">
      <c r="A140" s="37"/>
      <c r="B140" s="100" t="s">
        <v>67</v>
      </c>
      <c r="C140" s="86"/>
      <c r="D140" s="152">
        <v>0</v>
      </c>
      <c r="E140" s="38"/>
    </row>
    <row r="141" spans="1:5" ht="36">
      <c r="A141" s="37" t="s">
        <v>46</v>
      </c>
      <c r="B141" s="100" t="s">
        <v>68</v>
      </c>
      <c r="C141" s="86"/>
      <c r="D141" s="152">
        <v>0</v>
      </c>
      <c r="E141" s="38" t="s">
        <v>41</v>
      </c>
    </row>
    <row r="142" spans="1:5" ht="24">
      <c r="A142" s="37" t="s">
        <v>46</v>
      </c>
      <c r="B142" s="100" t="s">
        <v>69</v>
      </c>
      <c r="C142" s="86"/>
      <c r="D142" s="152">
        <v>0</v>
      </c>
      <c r="E142" s="39" t="s">
        <v>42</v>
      </c>
    </row>
    <row r="143" spans="1:5" ht="24">
      <c r="A143" s="37"/>
      <c r="B143" s="100" t="s">
        <v>70</v>
      </c>
      <c r="C143" s="86"/>
      <c r="D143" s="152">
        <v>0</v>
      </c>
      <c r="E143" s="39"/>
    </row>
    <row r="144" spans="1:5" ht="48">
      <c r="A144" s="37"/>
      <c r="B144" s="100" t="s">
        <v>71</v>
      </c>
      <c r="C144" s="86"/>
      <c r="D144" s="152">
        <v>0</v>
      </c>
      <c r="E144" s="39"/>
    </row>
    <row r="145" spans="1:5" ht="24">
      <c r="A145" s="37"/>
      <c r="B145" s="100" t="s">
        <v>72</v>
      </c>
      <c r="C145" s="86"/>
      <c r="D145" s="152">
        <v>0</v>
      </c>
      <c r="E145" s="39"/>
    </row>
    <row r="146" spans="1:5" ht="24">
      <c r="A146" s="37"/>
      <c r="B146" s="100" t="s">
        <v>73</v>
      </c>
      <c r="C146" s="86"/>
      <c r="D146" s="152">
        <v>0</v>
      </c>
      <c r="E146" s="39"/>
    </row>
    <row r="147" spans="1:5">
      <c r="A147" s="37" t="s">
        <v>46</v>
      </c>
      <c r="B147" s="100" t="s">
        <v>74</v>
      </c>
      <c r="C147" s="86"/>
      <c r="D147" s="152">
        <v>0</v>
      </c>
      <c r="E147" s="40" t="s">
        <v>43</v>
      </c>
    </row>
    <row r="148" spans="1:5" ht="36">
      <c r="A148" s="37" t="s">
        <v>46</v>
      </c>
      <c r="B148" s="100" t="s">
        <v>75</v>
      </c>
      <c r="C148" s="84"/>
      <c r="D148" s="152">
        <v>0</v>
      </c>
      <c r="E148" s="38" t="s">
        <v>44</v>
      </c>
    </row>
    <row r="149" spans="1:5" ht="36">
      <c r="A149" s="37" t="s">
        <v>46</v>
      </c>
      <c r="B149" s="100" t="s">
        <v>76</v>
      </c>
      <c r="C149" s="84"/>
      <c r="D149" s="152">
        <v>0</v>
      </c>
      <c r="E149" s="38" t="s">
        <v>45</v>
      </c>
    </row>
    <row r="150" spans="1:5">
      <c r="A150" s="37" t="s">
        <v>46</v>
      </c>
      <c r="B150" s="100" t="s">
        <v>77</v>
      </c>
      <c r="C150" s="84"/>
      <c r="D150" s="152">
        <v>0</v>
      </c>
      <c r="E150" s="39"/>
    </row>
    <row r="151" spans="1:5">
      <c r="A151" s="37" t="s">
        <v>46</v>
      </c>
      <c r="B151" s="100" t="s">
        <v>78</v>
      </c>
      <c r="C151" s="84"/>
      <c r="D151" s="152">
        <v>0</v>
      </c>
      <c r="E151" s="38"/>
    </row>
    <row r="152" spans="1:5">
      <c r="A152" s="37" t="s">
        <v>46</v>
      </c>
      <c r="B152" s="100" t="s">
        <v>79</v>
      </c>
      <c r="C152" s="84"/>
      <c r="D152" s="152">
        <v>0</v>
      </c>
      <c r="E152" s="38" t="s">
        <v>40</v>
      </c>
    </row>
    <row r="153" spans="1:5" ht="24">
      <c r="A153" s="37"/>
      <c r="B153" s="100" t="s">
        <v>80</v>
      </c>
      <c r="C153" s="84"/>
      <c r="D153" s="152">
        <v>0</v>
      </c>
      <c r="E153" s="38"/>
    </row>
    <row r="154" spans="1:5" ht="36">
      <c r="A154" s="37"/>
      <c r="B154" s="100" t="s">
        <v>81</v>
      </c>
      <c r="C154" s="84"/>
      <c r="D154" s="152">
        <v>0</v>
      </c>
      <c r="E154" s="38"/>
    </row>
    <row r="155" spans="1:5" ht="24">
      <c r="A155" s="37"/>
      <c r="B155" s="100" t="s">
        <v>82</v>
      </c>
      <c r="C155" s="84"/>
      <c r="D155" s="152">
        <v>0</v>
      </c>
      <c r="E155" s="38"/>
    </row>
    <row r="156" spans="1:5" ht="36">
      <c r="A156" s="37" t="s">
        <v>46</v>
      </c>
      <c r="B156" s="100" t="s">
        <v>83</v>
      </c>
      <c r="C156" s="84"/>
      <c r="D156" s="152">
        <v>0</v>
      </c>
      <c r="E156" s="38" t="s">
        <v>41</v>
      </c>
    </row>
    <row r="157" spans="1:5">
      <c r="A157" s="172"/>
      <c r="B157" s="253" t="s">
        <v>198</v>
      </c>
      <c r="C157" s="255"/>
      <c r="D157" s="33">
        <v>0.13</v>
      </c>
      <c r="E157" s="41"/>
    </row>
    <row r="158" spans="1:5" ht="12.75" customHeight="1">
      <c r="A158" s="172"/>
      <c r="B158" s="253" t="s">
        <v>263</v>
      </c>
      <c r="C158" s="255"/>
      <c r="D158" s="173">
        <v>2</v>
      </c>
      <c r="E158" s="41"/>
    </row>
    <row r="159" spans="1:5" ht="33.75" customHeight="1">
      <c r="A159" s="172"/>
      <c r="B159" s="262" t="s">
        <v>151</v>
      </c>
      <c r="C159" s="263"/>
      <c r="D159" s="264"/>
      <c r="E159" s="41"/>
    </row>
    <row r="160" spans="1:5" ht="24">
      <c r="A160" s="37"/>
      <c r="B160" s="4"/>
      <c r="C160" s="84" t="s">
        <v>458</v>
      </c>
      <c r="D160" s="152">
        <v>0</v>
      </c>
      <c r="E160" s="39"/>
    </row>
    <row r="161" spans="1:5" ht="24">
      <c r="A161" s="37"/>
      <c r="B161" s="4"/>
      <c r="C161" s="84" t="s">
        <v>327</v>
      </c>
      <c r="D161" s="152">
        <v>0</v>
      </c>
      <c r="E161" s="39"/>
    </row>
    <row r="162" spans="1:5" ht="24">
      <c r="A162" s="37"/>
      <c r="B162" s="4"/>
      <c r="C162" s="84" t="s">
        <v>328</v>
      </c>
      <c r="D162" s="152">
        <v>0</v>
      </c>
      <c r="E162" s="39"/>
    </row>
    <row r="163" spans="1:5" ht="24">
      <c r="A163" s="37"/>
      <c r="B163" s="4"/>
      <c r="C163" s="84" t="s">
        <v>459</v>
      </c>
      <c r="D163" s="152">
        <v>0</v>
      </c>
      <c r="E163" s="39"/>
    </row>
    <row r="164" spans="1:5" ht="24">
      <c r="A164" s="37"/>
      <c r="B164" s="4"/>
      <c r="C164" s="84" t="s">
        <v>330</v>
      </c>
      <c r="D164" s="152">
        <v>0</v>
      </c>
      <c r="E164" s="39"/>
    </row>
    <row r="165" spans="1:5">
      <c r="A165" s="172"/>
      <c r="B165" s="250" t="s">
        <v>198</v>
      </c>
      <c r="C165" s="274"/>
      <c r="D165" s="44">
        <v>0</v>
      </c>
      <c r="E165" s="39"/>
    </row>
    <row r="166" spans="1:5" ht="12.75" thickBot="1">
      <c r="A166" s="172"/>
      <c r="B166" s="253" t="s">
        <v>263</v>
      </c>
      <c r="C166" s="273"/>
      <c r="D166" s="179">
        <v>0</v>
      </c>
      <c r="E166" s="39"/>
    </row>
    <row r="167" spans="1:5" ht="28.5" customHeight="1">
      <c r="A167" s="172"/>
      <c r="B167" s="275" t="s">
        <v>331</v>
      </c>
      <c r="C167" s="276"/>
      <c r="D167" s="277"/>
      <c r="E167" s="39"/>
    </row>
    <row r="168" spans="1:5" ht="36">
      <c r="A168" s="65"/>
      <c r="B168" s="97" t="s">
        <v>460</v>
      </c>
      <c r="C168" s="84" t="s">
        <v>461</v>
      </c>
      <c r="D168" s="152">
        <v>1</v>
      </c>
      <c r="E168" s="40"/>
    </row>
    <row r="169" spans="1:5" ht="54.75" customHeight="1">
      <c r="A169" s="65"/>
      <c r="B169" s="97" t="s">
        <v>462</v>
      </c>
      <c r="C169" s="84" t="s">
        <v>463</v>
      </c>
      <c r="D169" s="152">
        <v>1</v>
      </c>
      <c r="E169" s="40"/>
    </row>
    <row r="170" spans="1:5" ht="72">
      <c r="A170" s="65"/>
      <c r="B170" s="97" t="s">
        <v>464</v>
      </c>
      <c r="C170" s="86" t="s">
        <v>465</v>
      </c>
      <c r="D170" s="153">
        <v>1</v>
      </c>
      <c r="E170" s="40"/>
    </row>
    <row r="171" spans="1:5" ht="36">
      <c r="A171" s="65"/>
      <c r="B171" s="97" t="s">
        <v>466</v>
      </c>
      <c r="C171" s="84" t="s">
        <v>350</v>
      </c>
      <c r="D171" s="153">
        <v>1</v>
      </c>
      <c r="E171" s="40"/>
    </row>
    <row r="172" spans="1:5" ht="60" customHeight="1">
      <c r="A172" s="65"/>
      <c r="B172" s="99" t="s">
        <v>467</v>
      </c>
      <c r="C172" s="84"/>
      <c r="D172" s="152">
        <v>0</v>
      </c>
      <c r="E172" s="67"/>
    </row>
    <row r="173" spans="1:5" ht="24">
      <c r="A173" s="65"/>
      <c r="B173" s="99" t="s">
        <v>468</v>
      </c>
      <c r="C173" s="84"/>
      <c r="D173" s="152">
        <v>0</v>
      </c>
      <c r="E173" s="40"/>
    </row>
    <row r="174" spans="1:5" ht="24">
      <c r="A174" s="65"/>
      <c r="B174" s="99" t="s">
        <v>86</v>
      </c>
      <c r="C174" s="84"/>
      <c r="D174" s="153">
        <v>0</v>
      </c>
      <c r="E174" s="40"/>
    </row>
    <row r="175" spans="1:5" ht="33" customHeight="1">
      <c r="A175" s="65"/>
      <c r="B175" s="99" t="s">
        <v>469</v>
      </c>
      <c r="C175" s="86"/>
      <c r="D175" s="153">
        <v>0</v>
      </c>
      <c r="E175" s="67"/>
    </row>
    <row r="176" spans="1:5" ht="24">
      <c r="A176" s="65"/>
      <c r="B176" s="99" t="s">
        <v>470</v>
      </c>
      <c r="C176" s="84"/>
      <c r="D176" s="153">
        <v>0</v>
      </c>
      <c r="E176" s="40"/>
    </row>
    <row r="177" spans="1:5" ht="48">
      <c r="A177" s="65"/>
      <c r="B177" s="99" t="s">
        <v>471</v>
      </c>
      <c r="C177" s="86"/>
      <c r="D177" s="153">
        <v>0</v>
      </c>
      <c r="E177" s="40"/>
    </row>
    <row r="178" spans="1:5">
      <c r="A178" s="65"/>
      <c r="B178" s="99" t="s">
        <v>87</v>
      </c>
      <c r="C178" s="85"/>
      <c r="D178" s="152">
        <v>0</v>
      </c>
      <c r="E178" s="40"/>
    </row>
    <row r="179" spans="1:5">
      <c r="A179" s="172"/>
      <c r="B179" s="253" t="s">
        <v>198</v>
      </c>
      <c r="C179" s="255"/>
      <c r="D179" s="33">
        <v>0.36</v>
      </c>
      <c r="E179" s="41"/>
    </row>
    <row r="180" spans="1:5">
      <c r="A180" s="172"/>
      <c r="B180" s="250" t="s">
        <v>263</v>
      </c>
      <c r="C180" s="252"/>
      <c r="D180" s="173">
        <v>4</v>
      </c>
      <c r="E180" s="41"/>
    </row>
    <row r="181" spans="1:5" ht="24" customHeight="1">
      <c r="A181" s="172"/>
      <c r="B181" s="270" t="s">
        <v>153</v>
      </c>
      <c r="C181" s="278"/>
      <c r="D181" s="279"/>
      <c r="E181" s="41"/>
    </row>
    <row r="182" spans="1:5" ht="24">
      <c r="A182" s="65"/>
      <c r="B182" s="144" t="s">
        <v>132</v>
      </c>
      <c r="C182" s="78" t="s">
        <v>357</v>
      </c>
      <c r="D182" s="63">
        <v>1</v>
      </c>
      <c r="E182" s="40"/>
    </row>
    <row r="183" spans="1:5" ht="27">
      <c r="A183" s="65"/>
      <c r="B183" s="149" t="s">
        <v>472</v>
      </c>
      <c r="C183" s="78" t="s">
        <v>355</v>
      </c>
      <c r="D183" s="63">
        <v>1</v>
      </c>
      <c r="E183" s="40"/>
    </row>
    <row r="184" spans="1:5" ht="27">
      <c r="A184" s="65"/>
      <c r="B184" s="149" t="s">
        <v>427</v>
      </c>
      <c r="C184" s="78" t="s">
        <v>362</v>
      </c>
      <c r="D184" s="63">
        <v>1</v>
      </c>
      <c r="E184" s="40"/>
    </row>
    <row r="185" spans="1:5">
      <c r="A185" s="65"/>
      <c r="B185" s="154" t="s">
        <v>133</v>
      </c>
      <c r="C185" s="12"/>
      <c r="D185" s="63">
        <v>0</v>
      </c>
      <c r="E185" s="40"/>
    </row>
    <row r="186" spans="1:5">
      <c r="A186" s="65"/>
      <c r="B186" s="154" t="s">
        <v>134</v>
      </c>
      <c r="C186" s="12"/>
      <c r="D186" s="63">
        <v>0</v>
      </c>
      <c r="E186" s="40"/>
    </row>
    <row r="187" spans="1:5">
      <c r="A187" s="65"/>
      <c r="B187" s="150" t="s">
        <v>473</v>
      </c>
      <c r="C187" s="12"/>
      <c r="D187" s="63">
        <v>0</v>
      </c>
      <c r="E187" s="40"/>
    </row>
    <row r="188" spans="1:5" ht="32.25" customHeight="1">
      <c r="A188" s="65"/>
      <c r="B188" s="150" t="s">
        <v>474</v>
      </c>
      <c r="C188" s="12"/>
      <c r="D188" s="63">
        <v>0</v>
      </c>
      <c r="E188" s="67"/>
    </row>
    <row r="189" spans="1:5" ht="33" customHeight="1">
      <c r="A189" s="65"/>
      <c r="B189" s="150" t="s">
        <v>475</v>
      </c>
      <c r="C189" s="12"/>
      <c r="D189" s="63">
        <v>0</v>
      </c>
      <c r="E189" s="40"/>
    </row>
    <row r="190" spans="1:5">
      <c r="A190" s="65"/>
      <c r="B190" s="280" t="s">
        <v>476</v>
      </c>
      <c r="C190" s="12"/>
      <c r="D190" s="63">
        <v>0</v>
      </c>
      <c r="E190" s="40"/>
    </row>
    <row r="191" spans="1:5">
      <c r="A191" s="65"/>
      <c r="B191" s="281"/>
      <c r="C191" s="12"/>
      <c r="D191" s="63">
        <v>0</v>
      </c>
      <c r="E191" s="40"/>
    </row>
    <row r="192" spans="1:5" ht="23.25" customHeight="1">
      <c r="A192" s="65"/>
      <c r="B192" s="282"/>
      <c r="C192" s="12"/>
      <c r="D192" s="63">
        <v>0</v>
      </c>
      <c r="E192" s="40"/>
    </row>
    <row r="193" spans="1:5" ht="32.25" customHeight="1">
      <c r="A193" s="65"/>
      <c r="B193" s="151" t="s">
        <v>477</v>
      </c>
      <c r="C193" s="12"/>
      <c r="D193" s="63">
        <v>0</v>
      </c>
      <c r="E193" s="40"/>
    </row>
    <row r="194" spans="1:5">
      <c r="A194" s="172"/>
      <c r="B194" s="253" t="s">
        <v>198</v>
      </c>
      <c r="C194" s="255"/>
      <c r="D194" s="36">
        <v>0.25</v>
      </c>
      <c r="E194" s="41"/>
    </row>
    <row r="195" spans="1:5">
      <c r="A195" s="172"/>
      <c r="B195" s="253" t="s">
        <v>263</v>
      </c>
      <c r="C195" s="255"/>
      <c r="D195" s="173">
        <v>3</v>
      </c>
      <c r="E195" s="41"/>
    </row>
    <row r="196" spans="1:5" s="196" customFormat="1" ht="28.5" customHeight="1">
      <c r="A196" s="194"/>
      <c r="B196" s="262" t="s">
        <v>154</v>
      </c>
      <c r="C196" s="268"/>
      <c r="D196" s="269"/>
      <c r="E196" s="195"/>
    </row>
    <row r="197" spans="1:5" ht="36">
      <c r="A197" s="65"/>
      <c r="B197" s="154" t="s">
        <v>120</v>
      </c>
      <c r="C197" s="8"/>
      <c r="D197" s="63">
        <v>0</v>
      </c>
      <c r="E197" s="38" t="s">
        <v>10</v>
      </c>
    </row>
    <row r="198" spans="1:5">
      <c r="A198" s="172"/>
      <c r="B198" s="253" t="s">
        <v>198</v>
      </c>
      <c r="C198" s="255"/>
      <c r="D198" s="36">
        <v>0</v>
      </c>
      <c r="E198" s="41"/>
    </row>
    <row r="199" spans="1:5">
      <c r="A199" s="172"/>
      <c r="B199" s="253" t="s">
        <v>263</v>
      </c>
      <c r="C199" s="255"/>
      <c r="D199" s="173">
        <v>0</v>
      </c>
      <c r="E199" s="41"/>
    </row>
    <row r="200" spans="1:5" ht="26.25">
      <c r="A200" s="172"/>
      <c r="B200" s="262" t="s">
        <v>155</v>
      </c>
      <c r="C200" s="283"/>
      <c r="D200" s="284"/>
      <c r="E200" s="41"/>
    </row>
    <row r="201" spans="1:5" ht="36">
      <c r="A201" s="37"/>
      <c r="B201" s="100" t="s">
        <v>88</v>
      </c>
      <c r="C201" s="84"/>
      <c r="D201" s="152">
        <v>0</v>
      </c>
      <c r="E201" s="39"/>
    </row>
    <row r="202" spans="1:5">
      <c r="A202" s="37"/>
      <c r="B202" s="100" t="s">
        <v>89</v>
      </c>
      <c r="C202" s="84"/>
      <c r="D202" s="152">
        <v>0</v>
      </c>
      <c r="E202" s="39"/>
    </row>
    <row r="203" spans="1:5" ht="24">
      <c r="A203" s="37"/>
      <c r="B203" s="100" t="s">
        <v>90</v>
      </c>
      <c r="C203" s="84"/>
      <c r="D203" s="152">
        <v>0</v>
      </c>
      <c r="E203" s="39"/>
    </row>
    <row r="204" spans="1:5">
      <c r="A204" s="37"/>
      <c r="B204" s="100" t="s">
        <v>91</v>
      </c>
      <c r="C204" s="84"/>
      <c r="D204" s="152">
        <v>0</v>
      </c>
      <c r="E204" s="39"/>
    </row>
    <row r="205" spans="1:5">
      <c r="A205" s="197"/>
      <c r="B205" s="253" t="s">
        <v>198</v>
      </c>
      <c r="C205" s="255"/>
      <c r="D205" s="44">
        <v>0</v>
      </c>
      <c r="E205" s="198"/>
    </row>
    <row r="206" spans="1:5" ht="12.75" thickBot="1">
      <c r="A206" s="197"/>
      <c r="B206" s="253" t="s">
        <v>263</v>
      </c>
      <c r="C206" s="255"/>
      <c r="D206" s="179">
        <v>0</v>
      </c>
      <c r="E206" s="198"/>
    </row>
    <row r="207" spans="1:5" ht="26.25">
      <c r="A207" s="197"/>
      <c r="B207" s="275" t="s">
        <v>156</v>
      </c>
      <c r="C207" s="276"/>
      <c r="D207" s="277"/>
      <c r="E207" s="198"/>
    </row>
    <row r="208" spans="1:5" ht="24">
      <c r="A208" s="37" t="s">
        <v>7</v>
      </c>
      <c r="B208" s="124" t="s">
        <v>372</v>
      </c>
      <c r="C208" s="124"/>
      <c r="D208" s="63"/>
      <c r="E208" s="38" t="s">
        <v>6</v>
      </c>
    </row>
    <row r="209" spans="1:5">
      <c r="A209" s="172"/>
      <c r="B209" s="253" t="s">
        <v>198</v>
      </c>
      <c r="C209" s="255"/>
      <c r="D209" s="36">
        <v>0</v>
      </c>
      <c r="E209" s="41"/>
    </row>
    <row r="210" spans="1:5" ht="12.75" thickBot="1">
      <c r="A210" s="172"/>
      <c r="B210" s="253" t="s">
        <v>263</v>
      </c>
      <c r="C210" s="255"/>
      <c r="D210" s="179">
        <v>0</v>
      </c>
      <c r="E210" s="41"/>
    </row>
    <row r="211" spans="1:5" ht="26.25">
      <c r="A211" s="172"/>
      <c r="B211" s="275" t="s">
        <v>157</v>
      </c>
      <c r="C211" s="276"/>
      <c r="D211" s="277"/>
      <c r="E211" s="41"/>
    </row>
    <row r="212" spans="1:5" ht="12.75">
      <c r="A212" s="65"/>
      <c r="B212" s="124" t="s">
        <v>478</v>
      </c>
      <c r="C212" s="125"/>
      <c r="D212" s="63"/>
      <c r="E212" s="40"/>
    </row>
    <row r="213" spans="1:5">
      <c r="A213" s="65"/>
      <c r="B213" s="285" t="s">
        <v>198</v>
      </c>
      <c r="C213" s="287"/>
      <c r="D213" s="36">
        <v>0</v>
      </c>
      <c r="E213" s="40"/>
    </row>
    <row r="214" spans="1:5" ht="13.5" thickBot="1">
      <c r="A214" s="65"/>
      <c r="B214" s="285" t="s">
        <v>263</v>
      </c>
      <c r="C214" s="286"/>
      <c r="D214" s="179">
        <v>0</v>
      </c>
      <c r="E214" s="40"/>
    </row>
    <row r="215" spans="1:5" ht="25.5" customHeight="1">
      <c r="A215" s="65"/>
      <c r="B215" s="288" t="s">
        <v>158</v>
      </c>
      <c r="C215" s="289"/>
      <c r="D215" s="290"/>
      <c r="E215" s="40"/>
    </row>
    <row r="216" spans="1:5" ht="12.75">
      <c r="A216" s="65"/>
      <c r="B216" s="124" t="s">
        <v>478</v>
      </c>
      <c r="C216" s="125"/>
      <c r="D216" s="63"/>
      <c r="E216" s="40"/>
    </row>
    <row r="217" spans="1:5">
      <c r="A217" s="172"/>
      <c r="B217" s="253" t="s">
        <v>198</v>
      </c>
      <c r="C217" s="255"/>
      <c r="D217" s="36">
        <v>0</v>
      </c>
      <c r="E217" s="41"/>
    </row>
    <row r="218" spans="1:5">
      <c r="A218" s="172"/>
      <c r="B218" s="293" t="s">
        <v>263</v>
      </c>
      <c r="C218" s="294"/>
      <c r="D218" s="192">
        <v>0</v>
      </c>
      <c r="E218" s="41"/>
    </row>
    <row r="219" spans="1:5" ht="15" customHeight="1">
      <c r="A219" s="172"/>
      <c r="B219" s="253"/>
      <c r="C219" s="254"/>
      <c r="D219" s="255"/>
      <c r="E219" s="41"/>
    </row>
    <row r="220" spans="1:5" ht="263.10000000000002" customHeight="1" thickBot="1">
      <c r="B220" s="291" t="s">
        <v>479</v>
      </c>
      <c r="C220" s="292"/>
      <c r="D220" s="292"/>
    </row>
  </sheetData>
  <mergeCells count="49">
    <mergeCell ref="B215:D215"/>
    <mergeCell ref="B217:C217"/>
    <mergeCell ref="B220:D220"/>
    <mergeCell ref="B218:C218"/>
    <mergeCell ref="B219:D219"/>
    <mergeCell ref="B209:C209"/>
    <mergeCell ref="B210:C210"/>
    <mergeCell ref="B211:D211"/>
    <mergeCell ref="B214:C214"/>
    <mergeCell ref="B213:C213"/>
    <mergeCell ref="B199:C199"/>
    <mergeCell ref="B200:D200"/>
    <mergeCell ref="B205:C205"/>
    <mergeCell ref="B206:C206"/>
    <mergeCell ref="B207:D207"/>
    <mergeCell ref="B181:D181"/>
    <mergeCell ref="B194:C194"/>
    <mergeCell ref="B195:C195"/>
    <mergeCell ref="B196:D196"/>
    <mergeCell ref="B198:C198"/>
    <mergeCell ref="B190:B192"/>
    <mergeCell ref="B166:C166"/>
    <mergeCell ref="B165:C165"/>
    <mergeCell ref="B167:D167"/>
    <mergeCell ref="B179:C179"/>
    <mergeCell ref="B180:C180"/>
    <mergeCell ref="B132:C132"/>
    <mergeCell ref="B133:D133"/>
    <mergeCell ref="B157:C157"/>
    <mergeCell ref="B158:C158"/>
    <mergeCell ref="B159:D159"/>
    <mergeCell ref="B71:D71"/>
    <mergeCell ref="B76:C76"/>
    <mergeCell ref="B77:C77"/>
    <mergeCell ref="B78:D78"/>
    <mergeCell ref="B131:C131"/>
    <mergeCell ref="B53:C53"/>
    <mergeCell ref="B54:C54"/>
    <mergeCell ref="B55:D55"/>
    <mergeCell ref="B69:C69"/>
    <mergeCell ref="B70:C70"/>
    <mergeCell ref="B13:D13"/>
    <mergeCell ref="B28:C28"/>
    <mergeCell ref="B29:C29"/>
    <mergeCell ref="B30:D30"/>
    <mergeCell ref="B1:D1"/>
    <mergeCell ref="B3:D3"/>
    <mergeCell ref="B11:C11"/>
    <mergeCell ref="B12: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3"/>
  <sheetViews>
    <sheetView tabSelected="1" topLeftCell="C1" zoomScaleNormal="100" workbookViewId="0">
      <pane ySplit="2" topLeftCell="A102" activePane="bottomLeft" state="frozen"/>
      <selection activeCell="C1" sqref="C1"/>
      <selection pane="bottomLeft" activeCell="H103" sqref="H103"/>
    </sheetView>
  </sheetViews>
  <sheetFormatPr defaultColWidth="8.7109375" defaultRowHeight="12"/>
  <cols>
    <col min="1" max="1" width="9.85546875" style="17" hidden="1" customWidth="1"/>
    <col min="2" max="2" width="26.5703125" style="13" hidden="1" customWidth="1"/>
    <col min="3" max="3" width="63" style="13" customWidth="1"/>
    <col min="4" max="4" width="9.28515625" style="13" bestFit="1" customWidth="1"/>
    <col min="5" max="5" width="13" style="13" bestFit="1" customWidth="1"/>
    <col min="6" max="6" width="18.140625" style="18" customWidth="1"/>
    <col min="7" max="16384" width="8.7109375" style="13"/>
  </cols>
  <sheetData>
    <row r="1" spans="1:6" ht="103.5" customHeight="1" thickBot="1">
      <c r="C1" s="306" t="s">
        <v>480</v>
      </c>
      <c r="D1" s="306"/>
      <c r="E1" s="306"/>
      <c r="F1" s="306"/>
    </row>
    <row r="2" spans="1:6">
      <c r="A2" s="101" t="s">
        <v>1</v>
      </c>
      <c r="B2" s="102" t="s">
        <v>0</v>
      </c>
      <c r="C2" s="102" t="s">
        <v>481</v>
      </c>
      <c r="D2" s="102" t="s">
        <v>169</v>
      </c>
      <c r="E2" s="102" t="s">
        <v>170</v>
      </c>
      <c r="F2" s="103" t="s">
        <v>482</v>
      </c>
    </row>
    <row r="3" spans="1:6" ht="26.25">
      <c r="A3" s="101"/>
      <c r="B3" s="102"/>
      <c r="C3" s="262" t="s">
        <v>144</v>
      </c>
      <c r="D3" s="304"/>
      <c r="E3" s="304"/>
      <c r="F3" s="305"/>
    </row>
    <row r="4" spans="1:6" ht="12.75">
      <c r="A4" s="48"/>
      <c r="B4" s="3"/>
      <c r="C4" s="124" t="s">
        <v>182</v>
      </c>
      <c r="D4" s="124" t="s">
        <v>56</v>
      </c>
      <c r="E4" s="124" t="s">
        <v>535</v>
      </c>
      <c r="F4" s="73">
        <v>0</v>
      </c>
    </row>
    <row r="5" spans="1:6" ht="12.75">
      <c r="A5" s="48"/>
      <c r="B5" s="1"/>
      <c r="C5" s="124" t="s">
        <v>483</v>
      </c>
      <c r="D5" s="124" t="s">
        <v>60</v>
      </c>
      <c r="E5" s="124" t="s">
        <v>535</v>
      </c>
      <c r="F5" s="73">
        <v>1</v>
      </c>
    </row>
    <row r="6" spans="1:6" ht="25.5">
      <c r="A6" s="48"/>
      <c r="B6" s="1"/>
      <c r="C6" s="124" t="s">
        <v>184</v>
      </c>
      <c r="D6" s="124" t="s">
        <v>56</v>
      </c>
      <c r="E6" s="124" t="s">
        <v>535</v>
      </c>
      <c r="F6" s="73">
        <v>0</v>
      </c>
    </row>
    <row r="7" spans="1:6" ht="12.75">
      <c r="A7" s="48"/>
      <c r="B7" s="1"/>
      <c r="C7" s="124" t="s">
        <v>484</v>
      </c>
      <c r="D7" s="124" t="s">
        <v>85</v>
      </c>
      <c r="E7" s="124" t="s">
        <v>535</v>
      </c>
      <c r="F7" s="73">
        <v>1</v>
      </c>
    </row>
    <row r="8" spans="1:6" ht="25.5">
      <c r="A8" s="48"/>
      <c r="B8" s="3"/>
      <c r="C8" s="124" t="s">
        <v>187</v>
      </c>
      <c r="D8" s="124" t="s">
        <v>85</v>
      </c>
      <c r="E8" s="124" t="s">
        <v>535</v>
      </c>
      <c r="F8" s="73">
        <v>1</v>
      </c>
    </row>
    <row r="9" spans="1:6" ht="25.5">
      <c r="A9" s="48"/>
      <c r="B9" s="1"/>
      <c r="C9" s="124" t="s">
        <v>188</v>
      </c>
      <c r="D9" s="124" t="s">
        <v>85</v>
      </c>
      <c r="E9" s="124" t="s">
        <v>535</v>
      </c>
      <c r="F9" s="73">
        <v>1</v>
      </c>
    </row>
    <row r="10" spans="1:6" ht="38.25">
      <c r="A10" s="48"/>
      <c r="B10" s="1"/>
      <c r="C10" s="124" t="s">
        <v>189</v>
      </c>
      <c r="D10" s="124" t="s">
        <v>85</v>
      </c>
      <c r="E10" s="124" t="s">
        <v>535</v>
      </c>
      <c r="F10" s="73">
        <v>1</v>
      </c>
    </row>
    <row r="11" spans="1:6" ht="38.25">
      <c r="A11" s="48"/>
      <c r="B11" s="1"/>
      <c r="C11" s="124" t="s">
        <v>190</v>
      </c>
      <c r="D11" s="124" t="s">
        <v>85</v>
      </c>
      <c r="E11" s="124" t="s">
        <v>535</v>
      </c>
      <c r="F11" s="73">
        <v>1</v>
      </c>
    </row>
    <row r="12" spans="1:6" ht="11.25" customHeight="1">
      <c r="A12" s="48"/>
      <c r="B12" s="1"/>
      <c r="C12" s="285" t="s">
        <v>198</v>
      </c>
      <c r="D12" s="307"/>
      <c r="E12" s="287"/>
      <c r="F12" s="46">
        <v>0.75</v>
      </c>
    </row>
    <row r="13" spans="1:6">
      <c r="A13" s="48"/>
      <c r="B13" s="1"/>
      <c r="C13" s="285" t="s">
        <v>263</v>
      </c>
      <c r="D13" s="307"/>
      <c r="E13" s="287"/>
      <c r="F13" s="47">
        <v>8</v>
      </c>
    </row>
    <row r="14" spans="1:6" ht="27.75" customHeight="1">
      <c r="A14" s="48"/>
      <c r="B14" s="1"/>
      <c r="C14" s="308" t="s">
        <v>145</v>
      </c>
      <c r="D14" s="309"/>
      <c r="E14" s="309"/>
      <c r="F14" s="310"/>
    </row>
    <row r="15" spans="1:6">
      <c r="A15" s="48"/>
      <c r="B15" s="1"/>
      <c r="C15" s="73" t="s">
        <v>485</v>
      </c>
      <c r="D15" s="73" t="s">
        <v>56</v>
      </c>
      <c r="E15" s="73" t="s">
        <v>535</v>
      </c>
      <c r="F15" s="73">
        <v>0</v>
      </c>
    </row>
    <row r="16" spans="1:6" ht="27" customHeight="1">
      <c r="A16" s="48"/>
      <c r="B16" s="1"/>
      <c r="C16" s="73" t="s">
        <v>486</v>
      </c>
      <c r="D16" s="73" t="s">
        <v>56</v>
      </c>
      <c r="E16" s="73" t="s">
        <v>535</v>
      </c>
      <c r="F16" s="73">
        <v>0</v>
      </c>
    </row>
    <row r="17" spans="1:6" ht="27" customHeight="1">
      <c r="A17" s="48"/>
      <c r="B17" s="1"/>
      <c r="C17" s="73" t="s">
        <v>487</v>
      </c>
      <c r="D17" s="73" t="s">
        <v>56</v>
      </c>
      <c r="E17" s="73" t="s">
        <v>535</v>
      </c>
      <c r="F17" s="73">
        <v>1</v>
      </c>
    </row>
    <row r="18" spans="1:6" ht="27" customHeight="1">
      <c r="A18" s="48"/>
      <c r="B18" s="1"/>
      <c r="C18" s="73" t="s">
        <v>488</v>
      </c>
      <c r="D18" s="73" t="s">
        <v>56</v>
      </c>
      <c r="E18" s="73" t="s">
        <v>535</v>
      </c>
      <c r="F18" s="73">
        <v>0</v>
      </c>
    </row>
    <row r="19" spans="1:6" ht="27" customHeight="1">
      <c r="A19" s="48"/>
      <c r="B19" s="1"/>
      <c r="C19" s="73" t="s">
        <v>210</v>
      </c>
      <c r="D19" s="73" t="s">
        <v>56</v>
      </c>
      <c r="E19" s="73" t="s">
        <v>535</v>
      </c>
      <c r="F19" s="73">
        <v>1</v>
      </c>
    </row>
    <row r="20" spans="1:6" ht="27" customHeight="1">
      <c r="A20" s="48"/>
      <c r="B20" s="1"/>
      <c r="C20" s="73" t="s">
        <v>212</v>
      </c>
      <c r="D20" s="73" t="s">
        <v>56</v>
      </c>
      <c r="E20" s="73" t="s">
        <v>535</v>
      </c>
      <c r="F20" s="73">
        <v>1</v>
      </c>
    </row>
    <row r="21" spans="1:6" ht="27" customHeight="1">
      <c r="A21" s="48"/>
      <c r="B21" s="1"/>
      <c r="C21" s="73" t="s">
        <v>217</v>
      </c>
      <c r="D21" s="73" t="s">
        <v>56</v>
      </c>
      <c r="E21" s="73" t="s">
        <v>535</v>
      </c>
      <c r="F21" s="73">
        <v>1</v>
      </c>
    </row>
    <row r="22" spans="1:6" ht="27" customHeight="1">
      <c r="A22" s="48"/>
      <c r="B22" s="1"/>
      <c r="C22" s="73" t="s">
        <v>123</v>
      </c>
      <c r="D22" s="73" t="s">
        <v>60</v>
      </c>
      <c r="E22" s="73" t="s">
        <v>535</v>
      </c>
      <c r="F22" s="73">
        <v>1</v>
      </c>
    </row>
    <row r="23" spans="1:6">
      <c r="A23" s="172"/>
      <c r="B23" s="173"/>
      <c r="C23" s="253" t="s">
        <v>198</v>
      </c>
      <c r="D23" s="254"/>
      <c r="E23" s="255"/>
      <c r="F23" s="49">
        <v>0.63</v>
      </c>
    </row>
    <row r="24" spans="1:6">
      <c r="A24" s="172"/>
      <c r="B24" s="173"/>
      <c r="C24" s="253" t="s">
        <v>263</v>
      </c>
      <c r="D24" s="254"/>
      <c r="E24" s="255"/>
      <c r="F24" s="47">
        <v>7</v>
      </c>
    </row>
    <row r="25" spans="1:6" ht="26.25">
      <c r="A25" s="172"/>
      <c r="B25" s="173"/>
      <c r="C25" s="262" t="s">
        <v>146</v>
      </c>
      <c r="D25" s="263"/>
      <c r="E25" s="263"/>
      <c r="F25" s="297"/>
    </row>
    <row r="26" spans="1:6" ht="24">
      <c r="A26" s="48"/>
      <c r="B26" s="1"/>
      <c r="C26" s="73" t="s">
        <v>238</v>
      </c>
      <c r="D26" s="73" t="s">
        <v>56</v>
      </c>
      <c r="E26" s="73" t="s">
        <v>535</v>
      </c>
      <c r="F26" s="73">
        <v>1</v>
      </c>
    </row>
    <row r="27" spans="1:6">
      <c r="A27" s="48"/>
      <c r="B27" s="1"/>
      <c r="C27" s="73" t="s">
        <v>247</v>
      </c>
      <c r="D27" s="73" t="s">
        <v>56</v>
      </c>
      <c r="E27" s="73" t="s">
        <v>535</v>
      </c>
      <c r="F27" s="73">
        <v>1</v>
      </c>
    </row>
    <row r="28" spans="1:6">
      <c r="A28" s="48"/>
      <c r="B28" s="1"/>
      <c r="C28" s="73" t="s">
        <v>248</v>
      </c>
      <c r="D28" s="73" t="s">
        <v>56</v>
      </c>
      <c r="E28" s="73" t="s">
        <v>535</v>
      </c>
      <c r="F28" s="73">
        <v>0</v>
      </c>
    </row>
    <row r="29" spans="1:6">
      <c r="A29" s="48"/>
      <c r="B29" s="1"/>
      <c r="C29" s="73" t="s">
        <v>251</v>
      </c>
      <c r="D29" s="73" t="s">
        <v>56</v>
      </c>
      <c r="E29" s="73" t="s">
        <v>535</v>
      </c>
      <c r="F29" s="73">
        <v>1</v>
      </c>
    </row>
    <row r="30" spans="1:6" ht="24">
      <c r="A30" s="48"/>
      <c r="B30" s="1"/>
      <c r="C30" s="73" t="s">
        <v>252</v>
      </c>
      <c r="D30" s="73" t="s">
        <v>56</v>
      </c>
      <c r="E30" s="73" t="s">
        <v>535</v>
      </c>
      <c r="F30" s="73">
        <v>1</v>
      </c>
    </row>
    <row r="31" spans="1:6">
      <c r="A31" s="172"/>
      <c r="B31" s="173"/>
      <c r="C31" s="253" t="s">
        <v>198</v>
      </c>
      <c r="D31" s="254"/>
      <c r="E31" s="255"/>
      <c r="F31" s="46">
        <v>0.8</v>
      </c>
    </row>
    <row r="32" spans="1:6">
      <c r="A32" s="172"/>
      <c r="B32" s="173"/>
      <c r="C32" s="253" t="s">
        <v>263</v>
      </c>
      <c r="D32" s="254"/>
      <c r="E32" s="255"/>
      <c r="F32" s="47">
        <v>8</v>
      </c>
    </row>
    <row r="33" spans="1:6" ht="26.25">
      <c r="A33" s="172"/>
      <c r="B33" s="173"/>
      <c r="C33" s="270" t="s">
        <v>147</v>
      </c>
      <c r="D33" s="311"/>
      <c r="E33" s="311"/>
      <c r="F33" s="312"/>
    </row>
    <row r="34" spans="1:6" ht="24">
      <c r="A34" s="37" t="s">
        <v>36</v>
      </c>
      <c r="B34" s="1" t="s">
        <v>34</v>
      </c>
      <c r="C34" s="73" t="s">
        <v>265</v>
      </c>
      <c r="D34" s="73" t="s">
        <v>56</v>
      </c>
      <c r="E34" s="73" t="s">
        <v>535</v>
      </c>
      <c r="F34" s="73">
        <v>0</v>
      </c>
    </row>
    <row r="35" spans="1:6" ht="21.75" customHeight="1">
      <c r="A35" s="37" t="s">
        <v>36</v>
      </c>
      <c r="B35" s="1" t="s">
        <v>34</v>
      </c>
      <c r="C35" s="73" t="s">
        <v>266</v>
      </c>
      <c r="D35" s="73" t="s">
        <v>60</v>
      </c>
      <c r="E35" s="73" t="s">
        <v>535</v>
      </c>
      <c r="F35" s="73">
        <v>1</v>
      </c>
    </row>
    <row r="36" spans="1:6" ht="21.75" customHeight="1">
      <c r="A36" s="37" t="s">
        <v>36</v>
      </c>
      <c r="B36" s="1" t="s">
        <v>34</v>
      </c>
      <c r="C36" s="73" t="s">
        <v>267</v>
      </c>
      <c r="D36" s="73" t="s">
        <v>60</v>
      </c>
      <c r="E36" s="73" t="s">
        <v>535</v>
      </c>
      <c r="F36" s="73">
        <v>1</v>
      </c>
    </row>
    <row r="37" spans="1:6" ht="21.75" customHeight="1">
      <c r="A37" s="37" t="s">
        <v>36</v>
      </c>
      <c r="B37" s="1" t="s">
        <v>34</v>
      </c>
      <c r="C37" s="73" t="s">
        <v>489</v>
      </c>
      <c r="D37" s="73" t="s">
        <v>56</v>
      </c>
      <c r="E37" s="73" t="s">
        <v>535</v>
      </c>
      <c r="F37" s="73">
        <v>0</v>
      </c>
    </row>
    <row r="38" spans="1:6" ht="21.75" customHeight="1">
      <c r="A38" s="37" t="s">
        <v>36</v>
      </c>
      <c r="B38" s="1" t="s">
        <v>35</v>
      </c>
      <c r="C38" s="73" t="s">
        <v>273</v>
      </c>
      <c r="D38" s="73" t="s">
        <v>60</v>
      </c>
      <c r="E38" s="73" t="s">
        <v>535</v>
      </c>
      <c r="F38" s="73">
        <v>1</v>
      </c>
    </row>
    <row r="39" spans="1:6" ht="21.75" customHeight="1">
      <c r="A39" s="37" t="s">
        <v>36</v>
      </c>
      <c r="B39" s="1" t="s">
        <v>35</v>
      </c>
      <c r="C39" s="73" t="s">
        <v>275</v>
      </c>
      <c r="D39" s="73" t="s">
        <v>60</v>
      </c>
      <c r="E39" s="73" t="s">
        <v>535</v>
      </c>
      <c r="F39" s="73">
        <v>1</v>
      </c>
    </row>
    <row r="40" spans="1:6" ht="21.75" customHeight="1">
      <c r="A40" s="37" t="s">
        <v>36</v>
      </c>
      <c r="B40" s="1" t="s">
        <v>35</v>
      </c>
      <c r="C40" s="73" t="s">
        <v>278</v>
      </c>
      <c r="D40" s="73" t="s">
        <v>60</v>
      </c>
      <c r="E40" s="73" t="s">
        <v>535</v>
      </c>
      <c r="F40" s="73">
        <v>1</v>
      </c>
    </row>
    <row r="41" spans="1:6">
      <c r="A41" s="172"/>
      <c r="B41" s="173"/>
      <c r="C41" s="253" t="s">
        <v>198</v>
      </c>
      <c r="D41" s="254"/>
      <c r="E41" s="255"/>
      <c r="F41" s="46">
        <v>0.71</v>
      </c>
    </row>
    <row r="42" spans="1:6">
      <c r="A42" s="172"/>
      <c r="B42" s="173"/>
      <c r="C42" s="253" t="s">
        <v>263</v>
      </c>
      <c r="D42" s="254"/>
      <c r="E42" s="255"/>
      <c r="F42" s="47">
        <v>8</v>
      </c>
    </row>
    <row r="43" spans="1:6" ht="26.25">
      <c r="A43" s="172"/>
      <c r="B43" s="173"/>
      <c r="C43" s="262" t="s">
        <v>148</v>
      </c>
      <c r="D43" s="263"/>
      <c r="E43" s="263"/>
      <c r="F43" s="297"/>
    </row>
    <row r="44" spans="1:6" ht="36">
      <c r="A44" s="37" t="s">
        <v>48</v>
      </c>
      <c r="B44" s="14"/>
      <c r="C44" s="79" t="s">
        <v>280</v>
      </c>
      <c r="D44" s="73" t="s">
        <v>56</v>
      </c>
      <c r="E44" s="73" t="s">
        <v>535</v>
      </c>
      <c r="F44" s="73">
        <v>1</v>
      </c>
    </row>
    <row r="45" spans="1:6">
      <c r="A45" s="172"/>
      <c r="B45" s="173"/>
      <c r="C45" s="253" t="s">
        <v>198</v>
      </c>
      <c r="D45" s="254"/>
      <c r="E45" s="255"/>
      <c r="F45" s="46">
        <v>1</v>
      </c>
    </row>
    <row r="46" spans="1:6">
      <c r="A46" s="172"/>
      <c r="B46" s="173"/>
      <c r="C46" s="253" t="s">
        <v>263</v>
      </c>
      <c r="D46" s="254"/>
      <c r="E46" s="255"/>
      <c r="F46" s="47">
        <v>10</v>
      </c>
    </row>
    <row r="47" spans="1:6" ht="26.25">
      <c r="A47" s="193"/>
      <c r="B47" s="201"/>
      <c r="C47" s="268" t="s">
        <v>149</v>
      </c>
      <c r="D47" s="263"/>
      <c r="E47" s="263"/>
      <c r="F47" s="297"/>
    </row>
    <row r="48" spans="1:6">
      <c r="A48" s="104"/>
      <c r="B48" s="110"/>
      <c r="C48" s="73" t="s">
        <v>290</v>
      </c>
      <c r="D48" s="74" t="s">
        <v>60</v>
      </c>
      <c r="E48" s="73" t="s">
        <v>535</v>
      </c>
      <c r="F48" s="73">
        <v>0</v>
      </c>
    </row>
    <row r="49" spans="1:6">
      <c r="A49" s="104"/>
      <c r="B49" s="110"/>
      <c r="C49" s="73" t="s">
        <v>294</v>
      </c>
      <c r="D49" s="73" t="s">
        <v>60</v>
      </c>
      <c r="E49" s="73" t="s">
        <v>535</v>
      </c>
      <c r="F49" s="73">
        <v>1</v>
      </c>
    </row>
    <row r="50" spans="1:6" ht="24">
      <c r="A50" s="104"/>
      <c r="B50" s="110"/>
      <c r="C50" s="73" t="s">
        <v>296</v>
      </c>
      <c r="D50" s="75" t="s">
        <v>60</v>
      </c>
      <c r="E50" s="73" t="s">
        <v>535</v>
      </c>
      <c r="F50" s="73">
        <v>0</v>
      </c>
    </row>
    <row r="51" spans="1:6">
      <c r="A51" s="104"/>
      <c r="B51" s="110"/>
      <c r="C51" s="76" t="s">
        <v>298</v>
      </c>
      <c r="D51" s="75" t="s">
        <v>60</v>
      </c>
      <c r="E51" s="73" t="s">
        <v>535</v>
      </c>
      <c r="F51" s="73">
        <v>0</v>
      </c>
    </row>
    <row r="52" spans="1:6" ht="24">
      <c r="A52" s="104"/>
      <c r="B52" s="110"/>
      <c r="C52" s="76" t="s">
        <v>302</v>
      </c>
      <c r="D52" s="73" t="s">
        <v>56</v>
      </c>
      <c r="E52" s="73" t="s">
        <v>535</v>
      </c>
      <c r="F52" s="73">
        <v>0</v>
      </c>
    </row>
    <row r="53" spans="1:6">
      <c r="A53" s="104"/>
      <c r="B53" s="110"/>
      <c r="C53" s="76" t="s">
        <v>303</v>
      </c>
      <c r="D53" s="74" t="s">
        <v>60</v>
      </c>
      <c r="E53" s="73" t="s">
        <v>535</v>
      </c>
      <c r="F53" s="73">
        <v>1</v>
      </c>
    </row>
    <row r="54" spans="1:6">
      <c r="A54" s="174"/>
      <c r="B54" s="175"/>
      <c r="C54" s="301" t="s">
        <v>198</v>
      </c>
      <c r="D54" s="302"/>
      <c r="E54" s="303"/>
      <c r="F54" s="108">
        <v>0.33</v>
      </c>
    </row>
    <row r="55" spans="1:6">
      <c r="A55" s="174"/>
      <c r="B55" s="175"/>
      <c r="C55" s="301" t="s">
        <v>263</v>
      </c>
      <c r="D55" s="302"/>
      <c r="E55" s="303"/>
      <c r="F55" s="109">
        <v>4</v>
      </c>
    </row>
    <row r="56" spans="1:6" ht="26.25">
      <c r="A56" s="174"/>
      <c r="B56" s="175"/>
      <c r="C56" s="262" t="s">
        <v>150</v>
      </c>
      <c r="D56" s="304"/>
      <c r="E56" s="304"/>
      <c r="F56" s="305"/>
    </row>
    <row r="57" spans="1:6">
      <c r="A57" s="104" t="s">
        <v>46</v>
      </c>
      <c r="B57" s="105"/>
      <c r="C57" s="81" t="s">
        <v>312</v>
      </c>
      <c r="D57" s="73" t="s">
        <v>60</v>
      </c>
      <c r="E57" s="73" t="s">
        <v>535</v>
      </c>
      <c r="F57" s="73">
        <v>0</v>
      </c>
    </row>
    <row r="58" spans="1:6">
      <c r="A58" s="104" t="s">
        <v>46</v>
      </c>
      <c r="B58" s="105"/>
      <c r="C58" s="82" t="s">
        <v>490</v>
      </c>
      <c r="D58" s="73" t="s">
        <v>60</v>
      </c>
      <c r="E58" s="73" t="s">
        <v>535</v>
      </c>
      <c r="F58" s="73">
        <v>0</v>
      </c>
    </row>
    <row r="59" spans="1:6">
      <c r="A59" s="104" t="s">
        <v>46</v>
      </c>
      <c r="B59" s="105"/>
      <c r="C59" s="82" t="s">
        <v>314</v>
      </c>
      <c r="D59" s="73" t="s">
        <v>60</v>
      </c>
      <c r="E59" s="73" t="s">
        <v>535</v>
      </c>
      <c r="F59" s="73">
        <v>0</v>
      </c>
    </row>
    <row r="60" spans="1:6">
      <c r="A60" s="104" t="s">
        <v>46</v>
      </c>
      <c r="B60" s="105"/>
      <c r="C60" s="83" t="s">
        <v>315</v>
      </c>
      <c r="D60" s="73" t="s">
        <v>60</v>
      </c>
      <c r="E60" s="73" t="s">
        <v>535</v>
      </c>
      <c r="F60" s="73">
        <v>0</v>
      </c>
    </row>
    <row r="61" spans="1:6">
      <c r="A61" s="104" t="s">
        <v>46</v>
      </c>
      <c r="B61" s="105"/>
      <c r="C61" s="82" t="s">
        <v>322</v>
      </c>
      <c r="D61" s="73" t="s">
        <v>56</v>
      </c>
      <c r="E61" s="73" t="s">
        <v>535</v>
      </c>
      <c r="F61" s="73">
        <v>1</v>
      </c>
    </row>
    <row r="62" spans="1:6">
      <c r="A62" s="174"/>
      <c r="B62" s="175"/>
      <c r="C62" s="175" t="s">
        <v>198</v>
      </c>
      <c r="D62" s="106"/>
      <c r="E62" s="107"/>
      <c r="F62" s="108">
        <v>0.2</v>
      </c>
    </row>
    <row r="63" spans="1:6">
      <c r="A63" s="174"/>
      <c r="B63" s="175"/>
      <c r="C63" s="175" t="s">
        <v>263</v>
      </c>
      <c r="D63" s="106"/>
      <c r="E63" s="107"/>
      <c r="F63" s="109">
        <v>2</v>
      </c>
    </row>
    <row r="64" spans="1:6" ht="19.5" customHeight="1">
      <c r="A64" s="174"/>
      <c r="B64" s="175"/>
      <c r="C64" s="270" t="s">
        <v>151</v>
      </c>
      <c r="D64" s="295"/>
      <c r="E64" s="295"/>
      <c r="F64" s="296"/>
    </row>
    <row r="65" spans="1:6" ht="24">
      <c r="A65" s="50" t="s">
        <v>13</v>
      </c>
      <c r="B65" s="14"/>
      <c r="C65" s="84" t="s">
        <v>58</v>
      </c>
      <c r="D65" s="111" t="s">
        <v>59</v>
      </c>
      <c r="E65" s="73" t="s">
        <v>535</v>
      </c>
      <c r="F65" s="73">
        <v>1</v>
      </c>
    </row>
    <row r="66" spans="1:6">
      <c r="A66" s="197"/>
      <c r="B66" s="192"/>
      <c r="C66" s="253" t="s">
        <v>198</v>
      </c>
      <c r="D66" s="254"/>
      <c r="E66" s="255"/>
      <c r="F66" s="46">
        <v>1</v>
      </c>
    </row>
    <row r="67" spans="1:6" ht="12.75" thickBot="1">
      <c r="A67" s="197"/>
      <c r="B67" s="192"/>
      <c r="C67" s="253" t="s">
        <v>263</v>
      </c>
      <c r="D67" s="254"/>
      <c r="E67" s="255"/>
      <c r="F67" s="51">
        <v>10</v>
      </c>
    </row>
    <row r="68" spans="1:6" ht="26.25">
      <c r="A68" s="197"/>
      <c r="B68" s="192"/>
      <c r="C68" s="275" t="s">
        <v>152</v>
      </c>
      <c r="D68" s="276"/>
      <c r="E68" s="276"/>
      <c r="F68" s="298"/>
    </row>
    <row r="69" spans="1:6" ht="24">
      <c r="A69" s="37"/>
      <c r="B69" s="14"/>
      <c r="C69" s="84" t="s">
        <v>491</v>
      </c>
      <c r="D69" s="73" t="s">
        <v>56</v>
      </c>
      <c r="E69" s="73" t="s">
        <v>535</v>
      </c>
      <c r="F69" s="73">
        <v>0</v>
      </c>
    </row>
    <row r="70" spans="1:6">
      <c r="A70" s="37"/>
      <c r="B70" s="14"/>
      <c r="C70" s="84" t="s">
        <v>351</v>
      </c>
      <c r="D70" s="73" t="s">
        <v>85</v>
      </c>
      <c r="E70" s="73" t="s">
        <v>535</v>
      </c>
      <c r="F70" s="73">
        <v>0</v>
      </c>
    </row>
    <row r="71" spans="1:6">
      <c r="A71" s="172"/>
      <c r="B71" s="173"/>
      <c r="C71" s="253" t="s">
        <v>198</v>
      </c>
      <c r="D71" s="254"/>
      <c r="E71" s="255"/>
      <c r="F71" s="46">
        <v>0</v>
      </c>
    </row>
    <row r="72" spans="1:6">
      <c r="A72" s="172"/>
      <c r="B72" s="173"/>
      <c r="C72" s="253" t="s">
        <v>263</v>
      </c>
      <c r="D72" s="254"/>
      <c r="E72" s="255"/>
      <c r="F72" s="47">
        <v>0</v>
      </c>
    </row>
    <row r="73" spans="1:6" ht="28.5">
      <c r="A73" s="172"/>
      <c r="B73" s="173"/>
      <c r="C73" s="299" t="s">
        <v>153</v>
      </c>
      <c r="D73" s="263"/>
      <c r="E73" s="263"/>
      <c r="F73" s="297"/>
    </row>
    <row r="74" spans="1:6">
      <c r="A74" s="50"/>
      <c r="B74" s="3"/>
      <c r="C74" s="73" t="s">
        <v>492</v>
      </c>
      <c r="D74" s="73" t="s">
        <v>60</v>
      </c>
      <c r="E74" s="73" t="s">
        <v>535</v>
      </c>
      <c r="F74" s="73">
        <v>0</v>
      </c>
    </row>
    <row r="75" spans="1:6" ht="24">
      <c r="A75" s="50"/>
      <c r="B75" s="3"/>
      <c r="C75" s="73" t="s">
        <v>493</v>
      </c>
      <c r="D75" s="73" t="s">
        <v>85</v>
      </c>
      <c r="E75" s="73" t="s">
        <v>535</v>
      </c>
      <c r="F75" s="73">
        <v>0</v>
      </c>
    </row>
    <row r="76" spans="1:6" ht="24">
      <c r="A76" s="50"/>
      <c r="B76" s="20"/>
      <c r="C76" s="73" t="s">
        <v>494</v>
      </c>
      <c r="D76" s="73" t="s">
        <v>85</v>
      </c>
      <c r="E76" s="73" t="s">
        <v>535</v>
      </c>
      <c r="F76" s="73">
        <v>0</v>
      </c>
    </row>
    <row r="77" spans="1:6" ht="24">
      <c r="A77" s="50"/>
      <c r="B77" s="20"/>
      <c r="C77" s="73" t="s">
        <v>495</v>
      </c>
      <c r="D77" s="73" t="s">
        <v>85</v>
      </c>
      <c r="E77" s="73" t="s">
        <v>535</v>
      </c>
      <c r="F77" s="73">
        <v>0</v>
      </c>
    </row>
    <row r="78" spans="1:6">
      <c r="A78" s="172"/>
      <c r="B78" s="173"/>
      <c r="C78" s="253" t="s">
        <v>198</v>
      </c>
      <c r="D78" s="254"/>
      <c r="E78" s="255"/>
      <c r="F78" s="46">
        <v>0</v>
      </c>
    </row>
    <row r="79" spans="1:6">
      <c r="A79" s="172"/>
      <c r="B79" s="173"/>
      <c r="C79" s="253" t="s">
        <v>263</v>
      </c>
      <c r="D79" s="254"/>
      <c r="E79" s="255"/>
      <c r="F79" s="47">
        <v>0</v>
      </c>
    </row>
    <row r="80" spans="1:6" ht="23.25" customHeight="1">
      <c r="A80" s="172"/>
      <c r="B80" s="173"/>
      <c r="C80" s="270" t="s">
        <v>154</v>
      </c>
      <c r="D80" s="278"/>
      <c r="E80" s="278"/>
      <c r="F80" s="300"/>
    </row>
    <row r="81" spans="1:6" ht="24">
      <c r="A81" s="37" t="s">
        <v>12</v>
      </c>
      <c r="B81" s="1" t="s">
        <v>9</v>
      </c>
      <c r="C81" s="94" t="s">
        <v>496</v>
      </c>
      <c r="D81" s="141" t="s">
        <v>60</v>
      </c>
      <c r="E81" s="95" t="s">
        <v>535</v>
      </c>
      <c r="F81" s="142">
        <v>0</v>
      </c>
    </row>
    <row r="82" spans="1:6">
      <c r="A82" s="172"/>
      <c r="B82" s="173"/>
      <c r="C82" s="253" t="s">
        <v>198</v>
      </c>
      <c r="D82" s="254"/>
      <c r="E82" s="255"/>
      <c r="F82" s="46">
        <v>0</v>
      </c>
    </row>
    <row r="83" spans="1:6">
      <c r="A83" s="172"/>
      <c r="B83" s="173"/>
      <c r="C83" s="253" t="s">
        <v>263</v>
      </c>
      <c r="D83" s="254"/>
      <c r="E83" s="255"/>
      <c r="F83" s="47">
        <v>0</v>
      </c>
    </row>
    <row r="84" spans="1:6" ht="26.25">
      <c r="A84" s="172"/>
      <c r="B84" s="173"/>
      <c r="C84" s="262" t="s">
        <v>155</v>
      </c>
      <c r="D84" s="263"/>
      <c r="E84" s="263"/>
      <c r="F84" s="297"/>
    </row>
    <row r="85" spans="1:6" ht="15">
      <c r="A85" s="50"/>
      <c r="B85" s="14"/>
      <c r="C85" s="68"/>
      <c r="D85" s="71"/>
      <c r="E85" s="69"/>
      <c r="F85" s="69"/>
    </row>
    <row r="86" spans="1:6">
      <c r="A86" s="197"/>
      <c r="B86" s="192"/>
      <c r="C86" s="253" t="s">
        <v>198</v>
      </c>
      <c r="D86" s="254"/>
      <c r="E86" s="255"/>
      <c r="F86" s="46">
        <v>0</v>
      </c>
    </row>
    <row r="87" spans="1:6" ht="12.75" thickBot="1">
      <c r="A87" s="197"/>
      <c r="B87" s="192"/>
      <c r="C87" s="250" t="s">
        <v>263</v>
      </c>
      <c r="D87" s="251"/>
      <c r="E87" s="252"/>
      <c r="F87" s="51">
        <v>0</v>
      </c>
    </row>
    <row r="88" spans="1:6" ht="27" customHeight="1">
      <c r="A88" s="197"/>
      <c r="B88" s="192"/>
      <c r="C88" s="316" t="s">
        <v>156</v>
      </c>
      <c r="D88" s="317"/>
      <c r="E88" s="317"/>
      <c r="F88" s="318"/>
    </row>
    <row r="89" spans="1:6">
      <c r="A89" s="37"/>
      <c r="B89" s="3"/>
      <c r="C89" s="2" t="s">
        <v>372</v>
      </c>
      <c r="D89" s="2"/>
      <c r="E89" s="2"/>
      <c r="F89" s="45"/>
    </row>
    <row r="90" spans="1:6">
      <c r="A90" s="172"/>
      <c r="B90" s="173"/>
      <c r="C90" s="253" t="s">
        <v>198</v>
      </c>
      <c r="D90" s="254"/>
      <c r="E90" s="255"/>
      <c r="F90" s="46">
        <v>0</v>
      </c>
    </row>
    <row r="91" spans="1:6">
      <c r="A91" s="172"/>
      <c r="B91" s="173"/>
      <c r="C91" s="253" t="s">
        <v>263</v>
      </c>
      <c r="D91" s="254"/>
      <c r="E91" s="255"/>
      <c r="F91" s="47">
        <v>0</v>
      </c>
    </row>
    <row r="92" spans="1:6" ht="26.25">
      <c r="A92" s="172"/>
      <c r="B92" s="173"/>
      <c r="C92" s="262" t="s">
        <v>157</v>
      </c>
      <c r="D92" s="263"/>
      <c r="E92" s="263"/>
      <c r="F92" s="297"/>
    </row>
    <row r="93" spans="1:6">
      <c r="A93" s="37"/>
      <c r="B93" s="1"/>
      <c r="C93" s="4" t="s">
        <v>372</v>
      </c>
      <c r="D93" s="2"/>
      <c r="E93" s="2"/>
      <c r="F93" s="45"/>
    </row>
    <row r="94" spans="1:6">
      <c r="A94" s="193"/>
      <c r="B94" s="191"/>
      <c r="C94" s="254" t="s">
        <v>198</v>
      </c>
      <c r="D94" s="254"/>
      <c r="E94" s="255"/>
      <c r="F94" s="46">
        <v>0</v>
      </c>
    </row>
    <row r="95" spans="1:6">
      <c r="A95" s="193"/>
      <c r="B95" s="191"/>
      <c r="C95" s="254" t="s">
        <v>263</v>
      </c>
      <c r="D95" s="254"/>
      <c r="E95" s="255"/>
      <c r="F95" s="47">
        <v>0</v>
      </c>
    </row>
    <row r="96" spans="1:6" ht="26.25">
      <c r="A96" s="193"/>
      <c r="B96" s="191"/>
      <c r="C96" s="268" t="s">
        <v>158</v>
      </c>
      <c r="D96" s="263"/>
      <c r="E96" s="263"/>
      <c r="F96" s="297"/>
    </row>
    <row r="97" spans="1:6">
      <c r="A97" s="37"/>
      <c r="B97" s="1"/>
      <c r="C97" s="4" t="s">
        <v>497</v>
      </c>
      <c r="D97" s="2"/>
      <c r="E97" s="2"/>
      <c r="F97" s="45"/>
    </row>
    <row r="98" spans="1:6">
      <c r="A98" s="172"/>
      <c r="B98" s="173"/>
      <c r="C98" s="253" t="s">
        <v>198</v>
      </c>
      <c r="D98" s="254"/>
      <c r="E98" s="255"/>
      <c r="F98" s="46">
        <v>0</v>
      </c>
    </row>
    <row r="99" spans="1:6">
      <c r="A99" s="172"/>
      <c r="B99" s="173"/>
      <c r="C99" s="253" t="s">
        <v>263</v>
      </c>
      <c r="D99" s="254"/>
      <c r="E99" s="255"/>
      <c r="F99" s="47">
        <v>0</v>
      </c>
    </row>
    <row r="100" spans="1:6" ht="12.75" thickBot="1">
      <c r="B100" s="16"/>
      <c r="C100" s="7"/>
      <c r="D100" s="9"/>
      <c r="E100" s="7"/>
      <c r="F100" s="21"/>
    </row>
    <row r="101" spans="1:6" ht="252.75" customHeight="1" thickBot="1">
      <c r="B101" s="16"/>
      <c r="C101" s="313" t="s">
        <v>498</v>
      </c>
      <c r="D101" s="314"/>
      <c r="E101" s="314"/>
      <c r="F101" s="315"/>
    </row>
    <row r="102" spans="1:6">
      <c r="B102" s="16"/>
      <c r="C102" s="7"/>
      <c r="D102" s="9"/>
      <c r="E102" s="7"/>
      <c r="F102" s="21"/>
    </row>
    <row r="103" spans="1:6">
      <c r="B103" s="16"/>
      <c r="C103" s="7"/>
      <c r="D103" s="9"/>
      <c r="E103" s="7"/>
      <c r="F103" s="21"/>
    </row>
    <row r="104" spans="1:6">
      <c r="B104" s="16"/>
      <c r="C104" s="7"/>
      <c r="D104" s="9"/>
      <c r="E104" s="7"/>
      <c r="F104" s="21"/>
    </row>
    <row r="105" spans="1:6">
      <c r="B105" s="16"/>
      <c r="C105" s="7"/>
      <c r="D105" s="9"/>
      <c r="E105" s="7"/>
      <c r="F105" s="21"/>
    </row>
    <row r="106" spans="1:6">
      <c r="B106" s="16"/>
      <c r="C106" s="7"/>
      <c r="D106" s="9"/>
      <c r="E106" s="7"/>
      <c r="F106" s="21"/>
    </row>
    <row r="107" spans="1:6">
      <c r="B107" s="16"/>
      <c r="C107" s="7"/>
      <c r="D107" s="9"/>
      <c r="E107" s="7"/>
      <c r="F107" s="21"/>
    </row>
    <row r="108" spans="1:6">
      <c r="B108" s="16"/>
      <c r="C108" s="7"/>
      <c r="D108" s="9"/>
      <c r="E108" s="7"/>
      <c r="F108" s="21"/>
    </row>
    <row r="109" spans="1:6">
      <c r="B109" s="16"/>
      <c r="C109" s="7"/>
      <c r="D109" s="9"/>
      <c r="E109" s="7"/>
      <c r="F109" s="21"/>
    </row>
    <row r="110" spans="1:6">
      <c r="B110" s="16"/>
      <c r="C110" s="7"/>
      <c r="D110" s="9"/>
      <c r="E110" s="7"/>
      <c r="F110" s="21"/>
    </row>
    <row r="111" spans="1:6">
      <c r="B111" s="16"/>
      <c r="C111" s="7"/>
      <c r="D111" s="9"/>
      <c r="E111" s="7"/>
      <c r="F111" s="21"/>
    </row>
    <row r="112" spans="1:6">
      <c r="B112" s="16"/>
      <c r="C112" s="7"/>
      <c r="D112" s="9"/>
      <c r="E112" s="7"/>
      <c r="F112" s="21"/>
    </row>
    <row r="113" spans="2:6">
      <c r="B113" s="16"/>
      <c r="C113" s="7"/>
      <c r="D113" s="9"/>
      <c r="E113" s="7"/>
      <c r="F113" s="21"/>
    </row>
    <row r="114" spans="2:6">
      <c r="B114" s="16"/>
      <c r="C114" s="7"/>
      <c r="D114" s="9"/>
      <c r="E114" s="7"/>
      <c r="F114" s="21"/>
    </row>
    <row r="115" spans="2:6">
      <c r="B115" s="16"/>
      <c r="C115" s="7"/>
      <c r="D115" s="9"/>
      <c r="E115" s="7"/>
      <c r="F115" s="21"/>
    </row>
    <row r="116" spans="2:6">
      <c r="B116" s="16"/>
      <c r="C116" s="7"/>
      <c r="D116" s="9"/>
      <c r="E116" s="7"/>
      <c r="F116" s="21"/>
    </row>
    <row r="117" spans="2:6">
      <c r="B117" s="16"/>
      <c r="C117" s="7"/>
      <c r="D117" s="9"/>
      <c r="E117" s="7"/>
      <c r="F117" s="21"/>
    </row>
    <row r="118" spans="2:6">
      <c r="B118" s="16"/>
      <c r="C118" s="7"/>
      <c r="D118" s="9"/>
      <c r="E118" s="7"/>
      <c r="F118" s="21"/>
    </row>
    <row r="119" spans="2:6">
      <c r="B119" s="16"/>
      <c r="C119" s="7"/>
      <c r="D119" s="9"/>
      <c r="E119" s="7"/>
      <c r="F119" s="21"/>
    </row>
    <row r="120" spans="2:6">
      <c r="B120" s="16"/>
      <c r="C120" s="7"/>
      <c r="D120" s="9"/>
      <c r="E120" s="7"/>
      <c r="F120" s="21"/>
    </row>
    <row r="121" spans="2:6">
      <c r="B121" s="16"/>
      <c r="C121" s="7"/>
      <c r="D121" s="9"/>
      <c r="E121" s="7"/>
      <c r="F121" s="21"/>
    </row>
    <row r="122" spans="2:6">
      <c r="B122" s="16"/>
      <c r="C122" s="7"/>
      <c r="D122" s="9"/>
      <c r="E122" s="7"/>
      <c r="F122" s="21"/>
    </row>
    <row r="123" spans="2:6">
      <c r="B123" s="16"/>
      <c r="C123" s="7"/>
      <c r="D123" s="9"/>
      <c r="E123" s="7"/>
      <c r="F123" s="21"/>
    </row>
    <row r="124" spans="2:6">
      <c r="B124" s="16"/>
      <c r="C124" s="7"/>
      <c r="D124" s="9"/>
      <c r="E124" s="7"/>
      <c r="F124" s="21"/>
    </row>
    <row r="125" spans="2:6">
      <c r="B125" s="16"/>
      <c r="C125" s="7"/>
      <c r="D125" s="9"/>
      <c r="E125" s="7"/>
      <c r="F125" s="21"/>
    </row>
    <row r="126" spans="2:6">
      <c r="B126" s="16"/>
      <c r="C126" s="7"/>
      <c r="D126" s="9"/>
      <c r="E126" s="7"/>
      <c r="F126" s="21"/>
    </row>
    <row r="127" spans="2:6">
      <c r="B127" s="16"/>
      <c r="C127" s="7"/>
      <c r="D127" s="9"/>
      <c r="E127" s="7"/>
      <c r="F127" s="21"/>
    </row>
    <row r="128" spans="2:6">
      <c r="B128" s="16"/>
      <c r="C128" s="7"/>
      <c r="D128" s="9"/>
      <c r="E128" s="7"/>
      <c r="F128" s="21"/>
    </row>
    <row r="129" spans="2:6">
      <c r="B129" s="16"/>
      <c r="C129" s="7"/>
      <c r="D129" s="9"/>
      <c r="E129" s="7"/>
      <c r="F129" s="21"/>
    </row>
    <row r="130" spans="2:6">
      <c r="B130" s="16"/>
      <c r="C130" s="7"/>
      <c r="D130" s="9"/>
      <c r="E130" s="7"/>
      <c r="F130" s="21"/>
    </row>
    <row r="131" spans="2:6">
      <c r="B131" s="16"/>
      <c r="C131" s="7"/>
      <c r="D131" s="9"/>
      <c r="E131" s="7"/>
      <c r="F131" s="21"/>
    </row>
    <row r="132" spans="2:6">
      <c r="B132" s="16"/>
      <c r="C132" s="7"/>
      <c r="D132" s="9"/>
      <c r="E132" s="7"/>
      <c r="F132" s="21"/>
    </row>
    <row r="133" spans="2:6">
      <c r="B133" s="16"/>
      <c r="C133" s="16"/>
      <c r="D133" s="16"/>
      <c r="E133" s="16"/>
      <c r="F133" s="22"/>
    </row>
  </sheetData>
  <mergeCells count="45">
    <mergeCell ref="C88:F88"/>
    <mergeCell ref="C96:F96"/>
    <mergeCell ref="C98:E98"/>
    <mergeCell ref="C99:E99"/>
    <mergeCell ref="C101:F101"/>
    <mergeCell ref="C90:E90"/>
    <mergeCell ref="C91:E91"/>
    <mergeCell ref="C92:F92"/>
    <mergeCell ref="C94:E94"/>
    <mergeCell ref="C95:E95"/>
    <mergeCell ref="C33:F33"/>
    <mergeCell ref="C42:E42"/>
    <mergeCell ref="C41:E41"/>
    <mergeCell ref="C43:F43"/>
    <mergeCell ref="C23:E23"/>
    <mergeCell ref="C24:E24"/>
    <mergeCell ref="C25:F25"/>
    <mergeCell ref="C31:E31"/>
    <mergeCell ref="C32:E32"/>
    <mergeCell ref="C1:F1"/>
    <mergeCell ref="C3:F3"/>
    <mergeCell ref="C12:E12"/>
    <mergeCell ref="C13:E13"/>
    <mergeCell ref="C14:F14"/>
    <mergeCell ref="C45:E45"/>
    <mergeCell ref="C46:E46"/>
    <mergeCell ref="C54:E54"/>
    <mergeCell ref="C55:E55"/>
    <mergeCell ref="C56:F56"/>
    <mergeCell ref="C47:F47"/>
    <mergeCell ref="C64:F64"/>
    <mergeCell ref="C83:E83"/>
    <mergeCell ref="C84:F84"/>
    <mergeCell ref="C87:E87"/>
    <mergeCell ref="C86:E86"/>
    <mergeCell ref="C66:E66"/>
    <mergeCell ref="C67:E67"/>
    <mergeCell ref="C68:F68"/>
    <mergeCell ref="C71:E71"/>
    <mergeCell ref="C72:E72"/>
    <mergeCell ref="C73:F73"/>
    <mergeCell ref="C78:E78"/>
    <mergeCell ref="C79:E79"/>
    <mergeCell ref="C80:F80"/>
    <mergeCell ref="C82:E8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7"/>
  <sheetViews>
    <sheetView topLeftCell="B1" zoomScale="115" zoomScaleNormal="115" workbookViewId="0">
      <pane ySplit="2" topLeftCell="A71" activePane="bottomLeft" state="frozen"/>
      <selection activeCell="B1" sqref="B1"/>
      <selection pane="bottomLeft" activeCell="B72" sqref="B72"/>
    </sheetView>
  </sheetViews>
  <sheetFormatPr defaultColWidth="8.7109375" defaultRowHeight="12"/>
  <cols>
    <col min="1" max="1" width="13.140625" style="25" hidden="1" customWidth="1"/>
    <col min="2" max="2" width="54.7109375" style="25" customWidth="1"/>
    <col min="3" max="3" width="55.42578125" style="26" customWidth="1"/>
    <col min="4" max="16384" width="8.7109375" style="25"/>
  </cols>
  <sheetData>
    <row r="1" spans="1:3" ht="81" customHeight="1" thickBot="1">
      <c r="B1" s="330" t="s">
        <v>499</v>
      </c>
      <c r="C1" s="331"/>
    </row>
    <row r="2" spans="1:3">
      <c r="A2" s="112" t="s">
        <v>1</v>
      </c>
      <c r="B2" s="113" t="s">
        <v>500</v>
      </c>
      <c r="C2" s="114" t="s">
        <v>501</v>
      </c>
    </row>
    <row r="3" spans="1:3" ht="19.5">
      <c r="A3" s="112"/>
      <c r="B3" s="334" t="s">
        <v>144</v>
      </c>
      <c r="C3" s="335"/>
    </row>
    <row r="4" spans="1:3">
      <c r="A4" s="115" t="s">
        <v>4</v>
      </c>
      <c r="B4" s="116" t="s">
        <v>511</v>
      </c>
      <c r="C4" s="117">
        <v>0</v>
      </c>
    </row>
    <row r="5" spans="1:3" ht="15" customHeight="1">
      <c r="A5" s="319" t="s">
        <v>53</v>
      </c>
      <c r="B5" s="320"/>
      <c r="C5" s="118">
        <v>0</v>
      </c>
    </row>
    <row r="6" spans="1:3" ht="19.5">
      <c r="A6" s="181"/>
      <c r="B6" s="332" t="s">
        <v>145</v>
      </c>
      <c r="C6" s="333"/>
    </row>
    <row r="7" spans="1:3">
      <c r="A7" s="115" t="s">
        <v>3</v>
      </c>
      <c r="B7" s="94" t="s">
        <v>502</v>
      </c>
      <c r="C7" s="117">
        <v>0</v>
      </c>
    </row>
    <row r="8" spans="1:3">
      <c r="A8" s="115" t="s">
        <v>3</v>
      </c>
      <c r="B8" s="94" t="s">
        <v>503</v>
      </c>
      <c r="C8" s="117">
        <v>0</v>
      </c>
    </row>
    <row r="9" spans="1:3">
      <c r="A9" s="115" t="s">
        <v>3</v>
      </c>
      <c r="B9" s="94" t="s">
        <v>504</v>
      </c>
      <c r="C9" s="117">
        <v>0</v>
      </c>
    </row>
    <row r="10" spans="1:3" ht="11.25" customHeight="1">
      <c r="A10" s="115" t="s">
        <v>3</v>
      </c>
      <c r="B10" s="94" t="s">
        <v>505</v>
      </c>
      <c r="C10" s="117">
        <v>0</v>
      </c>
    </row>
    <row r="11" spans="1:3" ht="11.25" customHeight="1">
      <c r="A11" s="115" t="s">
        <v>3</v>
      </c>
      <c r="B11" s="94" t="s">
        <v>506</v>
      </c>
      <c r="C11" s="117">
        <v>0</v>
      </c>
    </row>
    <row r="12" spans="1:3" ht="15" customHeight="1">
      <c r="A12" s="319" t="s">
        <v>53</v>
      </c>
      <c r="B12" s="320"/>
      <c r="C12" s="118">
        <v>0</v>
      </c>
    </row>
    <row r="13" spans="1:3" ht="18" customHeight="1">
      <c r="A13" s="181"/>
      <c r="B13" s="323" t="s">
        <v>146</v>
      </c>
      <c r="C13" s="329"/>
    </row>
    <row r="14" spans="1:3">
      <c r="A14" s="115" t="s">
        <v>5</v>
      </c>
      <c r="B14" s="94" t="s">
        <v>507</v>
      </c>
      <c r="C14" s="117">
        <v>0</v>
      </c>
    </row>
    <row r="15" spans="1:3">
      <c r="A15" s="115" t="s">
        <v>5</v>
      </c>
      <c r="B15" s="94" t="s">
        <v>508</v>
      </c>
      <c r="C15" s="117">
        <v>0</v>
      </c>
    </row>
    <row r="16" spans="1:3" ht="15" customHeight="1">
      <c r="A16" s="319" t="s">
        <v>53</v>
      </c>
      <c r="B16" s="320"/>
      <c r="C16" s="118">
        <v>0</v>
      </c>
    </row>
    <row r="17" spans="1:3" ht="15" customHeight="1">
      <c r="A17" s="181"/>
      <c r="B17" s="323" t="s">
        <v>147</v>
      </c>
      <c r="C17" s="329"/>
    </row>
    <row r="18" spans="1:3">
      <c r="A18" s="115" t="s">
        <v>36</v>
      </c>
      <c r="B18" s="94" t="s">
        <v>509</v>
      </c>
      <c r="C18" s="117">
        <v>0</v>
      </c>
    </row>
    <row r="19" spans="1:3" ht="24">
      <c r="A19" s="115" t="s">
        <v>36</v>
      </c>
      <c r="B19" s="94" t="s">
        <v>510</v>
      </c>
      <c r="C19" s="117">
        <v>0</v>
      </c>
    </row>
    <row r="20" spans="1:3" ht="15" customHeight="1">
      <c r="A20" s="319" t="s">
        <v>53</v>
      </c>
      <c r="B20" s="320"/>
      <c r="C20" s="118">
        <v>0</v>
      </c>
    </row>
    <row r="21" spans="1:3" ht="19.5">
      <c r="A21" s="181"/>
      <c r="B21" s="323" t="s">
        <v>148</v>
      </c>
      <c r="C21" s="324"/>
    </row>
    <row r="22" spans="1:3">
      <c r="A22" s="115" t="s">
        <v>48</v>
      </c>
      <c r="B22" s="116" t="s">
        <v>511</v>
      </c>
      <c r="C22" s="117">
        <v>0</v>
      </c>
    </row>
    <row r="23" spans="1:3" ht="15" customHeight="1">
      <c r="A23" s="319" t="s">
        <v>53</v>
      </c>
      <c r="B23" s="320"/>
      <c r="C23" s="118">
        <v>0</v>
      </c>
    </row>
    <row r="24" spans="1:3" ht="19.5">
      <c r="A24" s="181"/>
      <c r="B24" s="323" t="s">
        <v>149</v>
      </c>
      <c r="C24" s="324"/>
    </row>
    <row r="25" spans="1:3">
      <c r="A25" s="115" t="s">
        <v>19</v>
      </c>
      <c r="B25" s="94" t="s">
        <v>512</v>
      </c>
      <c r="C25" s="117">
        <v>0</v>
      </c>
    </row>
    <row r="26" spans="1:3">
      <c r="A26" s="115" t="s">
        <v>19</v>
      </c>
      <c r="B26" s="94" t="s">
        <v>513</v>
      </c>
      <c r="C26" s="117">
        <v>0</v>
      </c>
    </row>
    <row r="27" spans="1:3" ht="15" customHeight="1">
      <c r="A27" s="319" t="s">
        <v>53</v>
      </c>
      <c r="B27" s="320"/>
      <c r="C27" s="118">
        <v>0</v>
      </c>
    </row>
    <row r="28" spans="1:3" ht="19.5">
      <c r="A28" s="181"/>
      <c r="B28" s="325" t="s">
        <v>150</v>
      </c>
      <c r="C28" s="326"/>
    </row>
    <row r="29" spans="1:3">
      <c r="A29" s="115" t="s">
        <v>46</v>
      </c>
      <c r="B29" s="116" t="s">
        <v>514</v>
      </c>
      <c r="C29" s="117">
        <v>0</v>
      </c>
    </row>
    <row r="30" spans="1:3">
      <c r="A30" s="115" t="s">
        <v>46</v>
      </c>
      <c r="B30" s="116" t="s">
        <v>515</v>
      </c>
      <c r="C30" s="117">
        <v>0</v>
      </c>
    </row>
    <row r="31" spans="1:3" ht="15" customHeight="1">
      <c r="A31" s="319" t="s">
        <v>53</v>
      </c>
      <c r="B31" s="320"/>
      <c r="C31" s="118">
        <v>0</v>
      </c>
    </row>
    <row r="32" spans="1:3" ht="19.5">
      <c r="A32" s="181"/>
      <c r="B32" s="323" t="s">
        <v>151</v>
      </c>
      <c r="C32" s="324"/>
    </row>
    <row r="33" spans="1:3">
      <c r="A33" s="115" t="s">
        <v>13</v>
      </c>
      <c r="B33" s="120" t="s">
        <v>516</v>
      </c>
      <c r="C33" s="117">
        <v>0</v>
      </c>
    </row>
    <row r="34" spans="1:3" ht="13.5" customHeight="1" thickBot="1">
      <c r="A34" s="321" t="s">
        <v>53</v>
      </c>
      <c r="B34" s="322"/>
      <c r="C34" s="121">
        <v>0</v>
      </c>
    </row>
    <row r="35" spans="1:3" ht="24.75" customHeight="1">
      <c r="A35" s="199"/>
      <c r="B35" s="327" t="s">
        <v>331</v>
      </c>
      <c r="C35" s="328"/>
    </row>
    <row r="36" spans="1:3">
      <c r="A36" s="115" t="s">
        <v>37</v>
      </c>
      <c r="B36" s="116" t="s">
        <v>517</v>
      </c>
      <c r="C36" s="117">
        <v>0</v>
      </c>
    </row>
    <row r="37" spans="1:3" ht="24">
      <c r="A37" s="115" t="s">
        <v>37</v>
      </c>
      <c r="B37" s="200" t="s">
        <v>518</v>
      </c>
      <c r="C37" s="117">
        <v>0</v>
      </c>
    </row>
    <row r="38" spans="1:3">
      <c r="A38" s="115" t="s">
        <v>37</v>
      </c>
      <c r="B38" s="200" t="s">
        <v>519</v>
      </c>
      <c r="C38" s="117">
        <v>0</v>
      </c>
    </row>
    <row r="39" spans="1:3">
      <c r="A39" s="115" t="s">
        <v>37</v>
      </c>
      <c r="B39" s="116" t="s">
        <v>520</v>
      </c>
      <c r="C39" s="117">
        <v>0</v>
      </c>
    </row>
    <row r="40" spans="1:3" ht="11.25" customHeight="1">
      <c r="A40" s="115" t="s">
        <v>37</v>
      </c>
      <c r="B40" s="116" t="s">
        <v>520</v>
      </c>
      <c r="C40" s="117">
        <v>0</v>
      </c>
    </row>
    <row r="41" spans="1:3">
      <c r="A41" s="115" t="s">
        <v>37</v>
      </c>
      <c r="B41" s="116" t="s">
        <v>521</v>
      </c>
      <c r="C41" s="117">
        <v>0</v>
      </c>
    </row>
    <row r="42" spans="1:3">
      <c r="A42" s="115" t="s">
        <v>37</v>
      </c>
      <c r="B42" s="116" t="s">
        <v>522</v>
      </c>
      <c r="C42" s="117">
        <v>0</v>
      </c>
    </row>
    <row r="43" spans="1:3">
      <c r="A43" s="115" t="s">
        <v>37</v>
      </c>
      <c r="B43" s="116" t="s">
        <v>523</v>
      </c>
      <c r="C43" s="117">
        <v>0</v>
      </c>
    </row>
    <row r="44" spans="1:3" ht="12.75" customHeight="1">
      <c r="A44" s="319" t="s">
        <v>53</v>
      </c>
      <c r="B44" s="320"/>
      <c r="C44" s="118">
        <v>0</v>
      </c>
    </row>
    <row r="45" spans="1:3" ht="19.5" customHeight="1">
      <c r="A45" s="181"/>
      <c r="B45" s="323" t="s">
        <v>153</v>
      </c>
      <c r="C45" s="329"/>
    </row>
    <row r="46" spans="1:3">
      <c r="A46" s="115" t="s">
        <v>2</v>
      </c>
      <c r="B46" s="94" t="s">
        <v>507</v>
      </c>
      <c r="C46" s="119">
        <v>0</v>
      </c>
    </row>
    <row r="47" spans="1:3">
      <c r="A47" s="115" t="s">
        <v>2</v>
      </c>
      <c r="B47" s="116" t="s">
        <v>511</v>
      </c>
      <c r="C47" s="119">
        <v>0</v>
      </c>
    </row>
    <row r="48" spans="1:3" ht="14.25" customHeight="1">
      <c r="A48" s="319" t="s">
        <v>53</v>
      </c>
      <c r="B48" s="320"/>
      <c r="C48" s="118">
        <v>0</v>
      </c>
    </row>
    <row r="49" spans="1:3" ht="18.75" customHeight="1">
      <c r="A49" s="181"/>
      <c r="B49" s="323" t="s">
        <v>154</v>
      </c>
      <c r="C49" s="324"/>
    </row>
    <row r="50" spans="1:3">
      <c r="A50" s="115" t="s">
        <v>12</v>
      </c>
      <c r="B50" s="116" t="s">
        <v>524</v>
      </c>
      <c r="C50" s="117">
        <v>0</v>
      </c>
    </row>
    <row r="51" spans="1:3">
      <c r="A51" s="115" t="s">
        <v>12</v>
      </c>
      <c r="B51" s="116" t="s">
        <v>511</v>
      </c>
      <c r="C51" s="117">
        <v>0</v>
      </c>
    </row>
    <row r="52" spans="1:3" ht="15" customHeight="1">
      <c r="A52" s="319" t="s">
        <v>53</v>
      </c>
      <c r="B52" s="320"/>
      <c r="C52" s="118">
        <v>0</v>
      </c>
    </row>
    <row r="53" spans="1:3" ht="19.5">
      <c r="A53" s="181"/>
      <c r="B53" s="323" t="s">
        <v>155</v>
      </c>
      <c r="C53" s="324"/>
    </row>
    <row r="54" spans="1:3">
      <c r="A54" s="115" t="s">
        <v>13</v>
      </c>
      <c r="B54" s="120" t="s">
        <v>525</v>
      </c>
      <c r="C54" s="117">
        <v>0</v>
      </c>
    </row>
    <row r="55" spans="1:3" ht="15" customHeight="1" thickBot="1">
      <c r="A55" s="321" t="s">
        <v>53</v>
      </c>
      <c r="B55" s="322"/>
      <c r="C55" s="121">
        <v>0</v>
      </c>
    </row>
    <row r="56" spans="1:3" ht="21" customHeight="1">
      <c r="A56" s="199"/>
      <c r="B56" s="327" t="s">
        <v>156</v>
      </c>
      <c r="C56" s="328"/>
    </row>
    <row r="57" spans="1:3">
      <c r="A57" s="115" t="s">
        <v>7</v>
      </c>
      <c r="B57" s="95" t="s">
        <v>526</v>
      </c>
      <c r="C57" s="117">
        <v>0</v>
      </c>
    </row>
    <row r="58" spans="1:3">
      <c r="A58" s="115" t="s">
        <v>7</v>
      </c>
      <c r="B58" s="95" t="s">
        <v>527</v>
      </c>
      <c r="C58" s="117">
        <v>0</v>
      </c>
    </row>
    <row r="59" spans="1:3">
      <c r="A59" s="115" t="s">
        <v>7</v>
      </c>
      <c r="B59" s="95" t="s">
        <v>528</v>
      </c>
      <c r="C59" s="117">
        <v>0</v>
      </c>
    </row>
    <row r="60" spans="1:3" ht="15" customHeight="1">
      <c r="A60" s="319" t="s">
        <v>53</v>
      </c>
      <c r="B60" s="320"/>
      <c r="C60" s="118">
        <v>0</v>
      </c>
    </row>
    <row r="61" spans="1:3" ht="21.75" customHeight="1">
      <c r="A61" s="181"/>
      <c r="B61" s="323" t="s">
        <v>157</v>
      </c>
      <c r="C61" s="337"/>
    </row>
    <row r="62" spans="1:3">
      <c r="A62" s="115" t="s">
        <v>8</v>
      </c>
      <c r="B62" s="116" t="s">
        <v>523</v>
      </c>
      <c r="C62" s="117">
        <v>0</v>
      </c>
    </row>
    <row r="63" spans="1:3" ht="15" customHeight="1">
      <c r="A63" s="319" t="s">
        <v>53</v>
      </c>
      <c r="B63" s="320"/>
      <c r="C63" s="118">
        <v>0</v>
      </c>
    </row>
    <row r="64" spans="1:3" ht="18.75" customHeight="1">
      <c r="A64" s="181"/>
      <c r="B64" s="323" t="s">
        <v>158</v>
      </c>
      <c r="C64" s="329"/>
    </row>
    <row r="65" spans="1:3">
      <c r="A65" s="115" t="s">
        <v>8</v>
      </c>
      <c r="B65" s="116" t="s">
        <v>522</v>
      </c>
      <c r="C65" s="117">
        <v>0</v>
      </c>
    </row>
    <row r="66" spans="1:3" ht="15" customHeight="1">
      <c r="A66" s="319" t="s">
        <v>53</v>
      </c>
      <c r="B66" s="320"/>
      <c r="C66" s="118">
        <v>0</v>
      </c>
    </row>
    <row r="67" spans="1:3">
      <c r="A67" s="26"/>
      <c r="B67" s="26"/>
    </row>
    <row r="68" spans="1:3" ht="85.5" customHeight="1" thickBot="1">
      <c r="A68" s="26"/>
      <c r="B68" s="336" t="s">
        <v>529</v>
      </c>
      <c r="C68" s="336"/>
    </row>
    <row r="69" spans="1:3">
      <c r="A69" s="26"/>
      <c r="B69" s="26"/>
    </row>
    <row r="70" spans="1:3">
      <c r="A70" s="26"/>
      <c r="B70" s="26"/>
    </row>
    <row r="71" spans="1:3">
      <c r="A71" s="26"/>
      <c r="B71" s="26"/>
    </row>
    <row r="72" spans="1:3">
      <c r="A72" s="26"/>
      <c r="B72" s="26"/>
    </row>
    <row r="73" spans="1:3">
      <c r="A73" s="26"/>
      <c r="B73" s="26"/>
    </row>
    <row r="74" spans="1:3">
      <c r="A74" s="26"/>
      <c r="B74" s="26"/>
    </row>
    <row r="75" spans="1:3">
      <c r="A75" s="26"/>
      <c r="B75" s="26"/>
    </row>
    <row r="76" spans="1:3">
      <c r="A76" s="26"/>
      <c r="B76" s="26"/>
    </row>
    <row r="77" spans="1:3">
      <c r="A77" s="26"/>
      <c r="B77" s="26"/>
    </row>
    <row r="78" spans="1:3">
      <c r="A78" s="26"/>
      <c r="B78" s="26"/>
    </row>
    <row r="79" spans="1:3">
      <c r="A79" s="26"/>
      <c r="B79" s="26"/>
    </row>
    <row r="80" spans="1:3">
      <c r="A80" s="26"/>
      <c r="B80" s="26"/>
    </row>
    <row r="81" spans="1:3">
      <c r="A81" s="26"/>
      <c r="B81" s="26"/>
    </row>
    <row r="82" spans="1:3">
      <c r="A82" s="26"/>
      <c r="B82" s="26"/>
    </row>
    <row r="87" spans="1:3">
      <c r="C87" s="25"/>
    </row>
  </sheetData>
  <mergeCells count="32">
    <mergeCell ref="B68:C68"/>
    <mergeCell ref="B49:C49"/>
    <mergeCell ref="B53:C53"/>
    <mergeCell ref="B56:C56"/>
    <mergeCell ref="B61:C61"/>
    <mergeCell ref="B64:C64"/>
    <mergeCell ref="A60:B60"/>
    <mergeCell ref="A55:B55"/>
    <mergeCell ref="A63:B63"/>
    <mergeCell ref="A52:B52"/>
    <mergeCell ref="A66:B66"/>
    <mergeCell ref="B1:C1"/>
    <mergeCell ref="B6:C6"/>
    <mergeCell ref="B13:C13"/>
    <mergeCell ref="B17:C17"/>
    <mergeCell ref="B21:C21"/>
    <mergeCell ref="A5:B5"/>
    <mergeCell ref="A12:B12"/>
    <mergeCell ref="B3:C3"/>
    <mergeCell ref="A48:B48"/>
    <mergeCell ref="A27:B27"/>
    <mergeCell ref="A20:B20"/>
    <mergeCell ref="A44:B44"/>
    <mergeCell ref="A16:B16"/>
    <mergeCell ref="A31:B31"/>
    <mergeCell ref="A23:B23"/>
    <mergeCell ref="A34:B34"/>
    <mergeCell ref="B24:C24"/>
    <mergeCell ref="B28:C28"/>
    <mergeCell ref="B32:C32"/>
    <mergeCell ref="B35:C35"/>
    <mergeCell ref="B45:C45"/>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Final Ranking</vt:lpstr>
      <vt:lpstr>Criterion 1</vt:lpstr>
      <vt:lpstr>Criterion 2</vt:lpstr>
      <vt:lpstr>Criterion 3</vt:lpstr>
      <vt:lpstr>Criterion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ADMIN</cp:lastModifiedBy>
  <cp:lastPrinted>2024-10-06T14:15:45Z</cp:lastPrinted>
  <dcterms:created xsi:type="dcterms:W3CDTF">2023-08-02T07:03:01Z</dcterms:created>
  <dcterms:modified xsi:type="dcterms:W3CDTF">2024-10-06T21:40:51Z</dcterms:modified>
</cp:coreProperties>
</file>